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1415" windowHeight="7425"/>
  </bookViews>
  <sheets>
    <sheet name="Dados" sheetId="1" r:id="rId1"/>
    <sheet name="Variaveis" sheetId="2" r:id="rId2"/>
    <sheet name="Plan1" sheetId="3" r:id="rId3"/>
    <sheet name="Plan2" sheetId="4" r:id="rId4"/>
    <sheet name="Plan3" sheetId="5" r:id="rId5"/>
  </sheets>
  <definedNames>
    <definedName name="_xlnm._FilterDatabase" localSheetId="0" hidden="1">Dados!$A$1:$AF$110</definedName>
  </definedNames>
  <calcPr calcId="125725"/>
</workbook>
</file>

<file path=xl/calcChain.xml><?xml version="1.0" encoding="utf-8"?>
<calcChain xmlns="http://schemas.openxmlformats.org/spreadsheetml/2006/main">
  <c r="G55" i="5"/>
  <c r="F55"/>
  <c r="E55"/>
  <c r="F54"/>
  <c r="E54"/>
  <c r="G54" s="1"/>
  <c r="G50"/>
  <c r="F50"/>
  <c r="E50"/>
  <c r="F49"/>
  <c r="E49"/>
  <c r="G49" s="1"/>
  <c r="F45"/>
  <c r="E45"/>
  <c r="G45" s="1"/>
  <c r="F44"/>
  <c r="E44"/>
  <c r="G44" s="1"/>
  <c r="F40"/>
  <c r="E40"/>
  <c r="G40" s="1"/>
  <c r="F39"/>
  <c r="E39"/>
  <c r="G39" s="1"/>
  <c r="G31"/>
  <c r="F31"/>
  <c r="E31"/>
  <c r="F30"/>
  <c r="E30"/>
  <c r="G30" s="1"/>
  <c r="E24"/>
  <c r="G24" s="1"/>
  <c r="F24"/>
  <c r="E8"/>
  <c r="F8"/>
  <c r="G8"/>
  <c r="E9"/>
  <c r="G9" s="1"/>
  <c r="F9"/>
  <c r="E13"/>
  <c r="G13" s="1"/>
  <c r="F13"/>
  <c r="E14"/>
  <c r="G14" s="1"/>
  <c r="F14"/>
  <c r="E18"/>
  <c r="G18" s="1"/>
  <c r="F18"/>
  <c r="E19"/>
  <c r="F19"/>
  <c r="G19"/>
  <c r="E23"/>
  <c r="G23" s="1"/>
  <c r="F23"/>
  <c r="F4"/>
  <c r="E4"/>
  <c r="G4" s="1"/>
  <c r="E3"/>
  <c r="G3" s="1"/>
  <c r="F3"/>
  <c r="D3" i="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2"/>
  <c r="C3"/>
  <c r="C5"/>
  <c r="C6"/>
  <c r="C8"/>
  <c r="C9"/>
  <c r="C14"/>
  <c r="C15"/>
  <c r="C16"/>
  <c r="C18"/>
  <c r="C23"/>
  <c r="C25"/>
  <c r="C26"/>
  <c r="C28"/>
  <c r="C36"/>
  <c r="C41"/>
  <c r="C44"/>
  <c r="C47"/>
  <c r="C48"/>
  <c r="C49"/>
  <c r="C54"/>
  <c r="C55"/>
  <c r="C56"/>
  <c r="C57"/>
  <c r="C58"/>
</calcChain>
</file>

<file path=xl/sharedStrings.xml><?xml version="1.0" encoding="utf-8"?>
<sst xmlns="http://schemas.openxmlformats.org/spreadsheetml/2006/main" count="1954" uniqueCount="172">
  <si>
    <t>1 - Qual é o curso que você está fazendo?</t>
  </si>
  <si>
    <t>2 - As aulas do seu curso são no turno</t>
  </si>
  <si>
    <t>3 - Em que fase do curso você se encontra?</t>
  </si>
  <si>
    <t>4 - Você já fez (ou ainda faz) estágio na área do seu curso?</t>
  </si>
  <si>
    <t xml:space="preserve">4.1 - Se sim, quanto tempo? </t>
  </si>
  <si>
    <t>5 - Você já trabalhou (ou ainda trabalha) na área do seu curso?</t>
  </si>
  <si>
    <t>5.1 - Se sim, quanto tempo?</t>
  </si>
  <si>
    <t xml:space="preserve">6 - Você já participou de congresso na área do seu curso? </t>
  </si>
  <si>
    <t>6.1 - Se sim, quantos congressos?</t>
  </si>
  <si>
    <t>7 - Você já participou de seminários na área do seu curso?</t>
  </si>
  <si>
    <t xml:space="preserve">7.1 - Se sim, Quantos? </t>
  </si>
  <si>
    <t>8 - Você já participou de semana acadêmica do seu curso?</t>
  </si>
  <si>
    <t>8.1 - Se sim, Quantas?</t>
  </si>
  <si>
    <t>9 - Você já participou (ou ainda participa) de algum movimento estudantil?</t>
  </si>
  <si>
    <t xml:space="preserve">9.1 - Se sim, quanto tempo? </t>
  </si>
  <si>
    <t xml:space="preserve">10 - Você já fez (ou ainda faz) outros cursos de formação complementar relativo à área do seu curso? </t>
  </si>
  <si>
    <t xml:space="preserve">10.1 - Se sim, quantos? </t>
  </si>
  <si>
    <t>12 - Com relação aos professores, de modo geral, qual a sua satisfação?</t>
  </si>
  <si>
    <t>13 - Com relação aos métodos de ensino, qual a sua satisfação?</t>
  </si>
  <si>
    <t>14 - Com relação aos programas das disciplinas, de modo geral, qual a sua satisfação?</t>
  </si>
  <si>
    <t>15 - Com relação às salas de aula, qual a sua satisfação?</t>
  </si>
  <si>
    <t>16 - Com relação aos laboratórios, qual a sua satisfação?</t>
  </si>
  <si>
    <t>17 - Qual a idade em anos?</t>
  </si>
  <si>
    <t>18 - Qual o seu IA - Índice de Aproveitamento?</t>
  </si>
  <si>
    <t>19 - Qual o estado civil atual que você se encontra</t>
  </si>
  <si>
    <t>20 - Você trabalha em outra área que não seja a do seu curso?</t>
  </si>
  <si>
    <t>21-Nr de faltas</t>
  </si>
  <si>
    <t>22-Sexo</t>
  </si>
  <si>
    <t>23-Notas Prova1</t>
  </si>
  <si>
    <t>24-Notas Trabalho1</t>
  </si>
  <si>
    <t>25-Notas Trabalho2</t>
  </si>
  <si>
    <t>Educação Física</t>
  </si>
  <si>
    <t>Matutino</t>
  </si>
  <si>
    <t>décima fase</t>
  </si>
  <si>
    <t>Não</t>
  </si>
  <si>
    <t>Sim</t>
  </si>
  <si>
    <t>Solteiro(a)</t>
  </si>
  <si>
    <t>Masculino</t>
  </si>
  <si>
    <t>sexta fase</t>
  </si>
  <si>
    <t>mais de 36 meses</t>
  </si>
  <si>
    <t>sétima fase</t>
  </si>
  <si>
    <t>-</t>
  </si>
  <si>
    <t>Feminino</t>
  </si>
  <si>
    <t>Casado(a)</t>
  </si>
  <si>
    <t>mais de 10</t>
  </si>
  <si>
    <t>Biblioteconomia</t>
  </si>
  <si>
    <t>Noturno</t>
  </si>
  <si>
    <t>quinta fase</t>
  </si>
  <si>
    <t>Arquivologia</t>
  </si>
  <si>
    <t>Outros</t>
  </si>
  <si>
    <t>União estável</t>
  </si>
  <si>
    <t>terceira fase</t>
  </si>
  <si>
    <t>quarta fase</t>
  </si>
  <si>
    <t>Administração</t>
  </si>
  <si>
    <t>Engenharia de Controle e Automação</t>
  </si>
  <si>
    <t>Tempo integral</t>
  </si>
  <si>
    <t>oitava fase</t>
  </si>
  <si>
    <t>Meteorologia</t>
  </si>
  <si>
    <t xml:space="preserve">Engenharia de Alimentos </t>
  </si>
  <si>
    <t>Engenharia Civil</t>
  </si>
  <si>
    <t>INE 5119</t>
  </si>
  <si>
    <t>INE 5111</t>
  </si>
  <si>
    <t>INE 5108</t>
  </si>
  <si>
    <t>Primeiro</t>
  </si>
  <si>
    <t>Segundo</t>
  </si>
  <si>
    <t>Engenharia Sanitária e Ambiental</t>
  </si>
  <si>
    <t>segunda fase</t>
  </si>
  <si>
    <t>Geologia</t>
  </si>
  <si>
    <t>Engenharia Eletrônica</t>
  </si>
  <si>
    <t>10/13/1988</t>
  </si>
  <si>
    <t>7/23/1993</t>
  </si>
  <si>
    <t>5/23/2015</t>
  </si>
  <si>
    <t>8/13/1993</t>
  </si>
  <si>
    <t>6/18/1991</t>
  </si>
  <si>
    <t>10/31/1994</t>
  </si>
  <si>
    <t>6/20/1992</t>
  </si>
  <si>
    <t>6/22/1990</t>
  </si>
  <si>
    <t>12/28/1979</t>
  </si>
  <si>
    <t>6/19/1995</t>
  </si>
  <si>
    <t>6/25/1994</t>
  </si>
  <si>
    <t>5/21/1991</t>
  </si>
  <si>
    <t>1/22/1995</t>
  </si>
  <si>
    <t>m</t>
  </si>
  <si>
    <t>8/24/2015</t>
  </si>
  <si>
    <t>7/17/1995</t>
  </si>
  <si>
    <t>4/16/2015</t>
  </si>
  <si>
    <t>4/17/1990</t>
  </si>
  <si>
    <t>12/14/1995</t>
  </si>
  <si>
    <t>6/14/1984</t>
  </si>
  <si>
    <t>7/17/1988</t>
  </si>
  <si>
    <t>9/21/1992</t>
  </si>
  <si>
    <t>10/20/1994</t>
  </si>
  <si>
    <t>10/30/1988</t>
  </si>
  <si>
    <t>11/24/1994</t>
  </si>
  <si>
    <t>4/20/1994</t>
  </si>
  <si>
    <t>11/29/1987</t>
  </si>
  <si>
    <t>6/18/1995</t>
  </si>
  <si>
    <t>6/22/1981</t>
  </si>
  <si>
    <t>2/15/1994</t>
  </si>
  <si>
    <t>3/15/1986</t>
  </si>
  <si>
    <t>12/23/1994</t>
  </si>
  <si>
    <t>1-Semestre</t>
  </si>
  <si>
    <t>2-Disciplina</t>
  </si>
  <si>
    <t>3-Curso</t>
  </si>
  <si>
    <t>4-Turno</t>
  </si>
  <si>
    <t>5-Fase</t>
  </si>
  <si>
    <t>6-Estágio na área do seu curso</t>
  </si>
  <si>
    <t xml:space="preserve">6.1-Tempo estagio </t>
  </si>
  <si>
    <t>7-Trabalha área do curso</t>
  </si>
  <si>
    <t>7.1-Tempo trabalho area curso</t>
  </si>
  <si>
    <t xml:space="preserve">8-Congresso área do curso </t>
  </si>
  <si>
    <t>8.1-Quantos congressos</t>
  </si>
  <si>
    <t>9-Seminários área do curso</t>
  </si>
  <si>
    <t xml:space="preserve">9.1 Quantos seminarios </t>
  </si>
  <si>
    <t>10-Semana acadêmica do curso</t>
  </si>
  <si>
    <t>10.1-Quantas semanas academicas</t>
  </si>
  <si>
    <t>11-Movimento estudantil</t>
  </si>
  <si>
    <t>11.1-Tempo em movimento estudantil</t>
  </si>
  <si>
    <t>12-Cursos de formação complementar</t>
  </si>
  <si>
    <t xml:space="preserve">12.1-Quantos cursos complementares </t>
  </si>
  <si>
    <t>13-Satisfação professores</t>
  </si>
  <si>
    <t>14- Satisfação métodos de ensino</t>
  </si>
  <si>
    <t>15- Satisfação programas das disciplinas</t>
  </si>
  <si>
    <t>16- Satisfação salas de aula</t>
  </si>
  <si>
    <t>17- Satisfação laboratórios</t>
  </si>
  <si>
    <t>18-Idade</t>
  </si>
  <si>
    <t>19-IA</t>
  </si>
  <si>
    <t>20-Estado civil</t>
  </si>
  <si>
    <t>21-Trabalha outra área</t>
  </si>
  <si>
    <t>Variable:</t>
  </si>
  <si>
    <t>X13,Satisfação,professores</t>
  </si>
  <si>
    <t>mean</t>
  </si>
  <si>
    <t>sd</t>
  </si>
  <si>
    <t>se(mean)</t>
  </si>
  <si>
    <t>IQR</t>
  </si>
  <si>
    <t>cv</t>
  </si>
  <si>
    <t>skewness</t>
  </si>
  <si>
    <t>kurtosis</t>
  </si>
  <si>
    <t>n</t>
  </si>
  <si>
    <t>X14,,Satisfação,métodos,de,ensino</t>
  </si>
  <si>
    <t>X15,,Satisfação,programas,das,disciplinas</t>
  </si>
  <si>
    <t>X16,,Satisfação,salas,de,aula</t>
  </si>
  <si>
    <t>X17,,Satisfação,laboratórios</t>
  </si>
  <si>
    <t>Linferior</t>
  </si>
  <si>
    <t>Lsuperior</t>
  </si>
  <si>
    <t>z=</t>
  </si>
  <si>
    <t>Erro</t>
  </si>
  <si>
    <t>&gt;</t>
  </si>
  <si>
    <t>numSummary(Est2015[,"X18,Idade"],</t>
  </si>
  <si>
    <t>groups=Est2015$X22,Sexo,</t>
  </si>
  <si>
    <t>statistics=c("mean",</t>
  </si>
  <si>
    <t>sd,</t>
  </si>
  <si>
    <t>se(mean),</t>
  </si>
  <si>
    <t>IQR,</t>
  </si>
  <si>
    <t>quantiles,</t>
  </si>
  <si>
    <t>cv,</t>
  </si>
  <si>
    <t>skewness,</t>
  </si>
  <si>
    <t>kurtosis),</t>
  </si>
  <si>
    <t>+</t>
  </si>
  <si>
    <t>quantiles=c(0,,25,,5,,75,1),</t>
  </si>
  <si>
    <t>type="2")</t>
  </si>
  <si>
    <t>data:n</t>
  </si>
  <si>
    <t>data:NA</t>
  </si>
  <si>
    <t>numSummary(Est2015[,c("X19,IA",</t>
  </si>
  <si>
    <t>X23,Notas,Prova1,</t>
  </si>
  <si>
    <t>X24,Notas,Trabalho1,</t>
  </si>
  <si>
    <t>X25,Notas,Trabalho2)],</t>
  </si>
  <si>
    <t>X19,IA</t>
  </si>
  <si>
    <t>NA</t>
  </si>
  <si>
    <t>X23,Notas,Prova1</t>
  </si>
  <si>
    <t>X24,Notas,Trabalho1</t>
  </si>
  <si>
    <t>X25,Notas,Trabalho2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</si>
</sst>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horizontal="right" wrapText="1"/>
    </xf>
    <xf numFmtId="14" fontId="2" fillId="0" borderId="1" xfId="0" applyNumberFormat="1" applyFont="1" applyBorder="1" applyAlignment="1">
      <alignment horizontal="right" wrapText="1"/>
    </xf>
    <xf numFmtId="164" fontId="2" fillId="0" borderId="1" xfId="0" applyNumberFormat="1" applyFont="1" applyBorder="1" applyAlignment="1">
      <alignment horizontal="right" wrapText="1"/>
    </xf>
    <xf numFmtId="0" fontId="1" fillId="0" borderId="0" xfId="0" applyFont="1" applyFill="1" applyAlignment="1">
      <alignment vertical="center" wrapText="1"/>
    </xf>
    <xf numFmtId="2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/>
    <xf numFmtId="1" fontId="1" fillId="0" borderId="0" xfId="0" applyNumberFormat="1" applyFont="1" applyFill="1" applyAlignment="1"/>
    <xf numFmtId="2" fontId="1" fillId="0" borderId="0" xfId="0" applyNumberFormat="1" applyFont="1" applyFill="1" applyAlignment="1"/>
    <xf numFmtId="0" fontId="1" fillId="0" borderId="1" xfId="0" applyFont="1" applyFill="1" applyBorder="1" applyAlignment="1"/>
    <xf numFmtId="1" fontId="1" fillId="0" borderId="1" xfId="0" applyNumberFormat="1" applyFont="1" applyFill="1" applyBorder="1" applyAlignment="1"/>
    <xf numFmtId="2" fontId="1" fillId="0" borderId="1" xfId="0" applyNumberFormat="1" applyFont="1" applyFill="1" applyBorder="1" applyAlignment="1"/>
    <xf numFmtId="0" fontId="3" fillId="0" borderId="0" xfId="0" applyFont="1" applyFill="1"/>
    <xf numFmtId="0" fontId="3" fillId="0" borderId="0" xfId="0" applyFont="1" applyFill="1" applyAlignment="1"/>
    <xf numFmtId="49" fontId="1" fillId="0" borderId="0" xfId="0" applyNumberFormat="1" applyFont="1" applyFill="1"/>
    <xf numFmtId="0" fontId="1" fillId="0" borderId="0" xfId="0" applyFont="1" applyFill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right" wrapText="1"/>
    </xf>
    <xf numFmtId="49" fontId="3" fillId="0" borderId="0" xfId="0" applyNumberFormat="1" applyFont="1" applyFill="1" applyAlignment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right" wrapText="1"/>
    </xf>
    <xf numFmtId="0" fontId="3" fillId="0" borderId="1" xfId="0" applyFont="1" applyFill="1" applyBorder="1" applyAlignment="1"/>
    <xf numFmtId="0" fontId="1" fillId="0" borderId="0" xfId="0" applyFont="1" applyFill="1" applyBorder="1"/>
    <xf numFmtId="0" fontId="1" fillId="0" borderId="2" xfId="0" applyFont="1" applyFill="1" applyBorder="1" applyAlignment="1">
      <alignment wrapText="1"/>
    </xf>
    <xf numFmtId="9" fontId="0" fillId="0" borderId="0" xfId="0" applyNumberFormat="1"/>
    <xf numFmtId="2" fontId="0" fillId="0" borderId="0" xfId="0" applyNumberFormat="1"/>
    <xf numFmtId="0" fontId="1" fillId="0" borderId="0" xfId="0" applyFont="1" applyAlignment="1"/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10"/>
  <sheetViews>
    <sheetView tabSelected="1" topLeftCell="V1" workbookViewId="0">
      <pane ySplit="1" topLeftCell="A103" activePane="bottomLeft" state="frozen"/>
      <selection pane="bottomLeft" activeCell="Z1" sqref="Z1:Z1048576"/>
    </sheetView>
  </sheetViews>
  <sheetFormatPr defaultRowHeight="15"/>
  <cols>
    <col min="1" max="2" width="9.140625" style="14"/>
    <col min="3" max="3" width="46.140625" style="14" customWidth="1"/>
    <col min="4" max="24" width="9.140625" style="14"/>
    <col min="25" max="25" width="13.140625" style="14" customWidth="1"/>
    <col min="26" max="16384" width="9.140625" style="14"/>
  </cols>
  <sheetData>
    <row r="1" spans="1:32" ht="89.25">
      <c r="A1" s="14" t="s">
        <v>101</v>
      </c>
      <c r="B1" s="14" t="s">
        <v>102</v>
      </c>
      <c r="C1" s="6" t="s">
        <v>103</v>
      </c>
      <c r="D1" s="6" t="s">
        <v>104</v>
      </c>
      <c r="E1" s="6" t="s">
        <v>105</v>
      </c>
      <c r="F1" s="6" t="s">
        <v>106</v>
      </c>
      <c r="G1" s="6" t="s">
        <v>107</v>
      </c>
      <c r="H1" s="6" t="s">
        <v>108</v>
      </c>
      <c r="I1" s="6" t="s">
        <v>109</v>
      </c>
      <c r="J1" s="6" t="s">
        <v>110</v>
      </c>
      <c r="K1" s="6" t="s">
        <v>111</v>
      </c>
      <c r="L1" s="6" t="s">
        <v>112</v>
      </c>
      <c r="M1" s="6" t="s">
        <v>113</v>
      </c>
      <c r="N1" s="6" t="s">
        <v>114</v>
      </c>
      <c r="O1" s="6" t="s">
        <v>115</v>
      </c>
      <c r="P1" s="6" t="s">
        <v>116</v>
      </c>
      <c r="Q1" s="6" t="s">
        <v>117</v>
      </c>
      <c r="R1" s="6" t="s">
        <v>118</v>
      </c>
      <c r="S1" s="6" t="s">
        <v>119</v>
      </c>
      <c r="T1" s="6" t="s">
        <v>120</v>
      </c>
      <c r="U1" s="6" t="s">
        <v>121</v>
      </c>
      <c r="V1" s="6" t="s">
        <v>122</v>
      </c>
      <c r="W1" s="6" t="s">
        <v>123</v>
      </c>
      <c r="X1" s="6" t="s">
        <v>124</v>
      </c>
      <c r="Y1" s="6" t="s">
        <v>125</v>
      </c>
      <c r="Z1" s="7" t="s">
        <v>126</v>
      </c>
      <c r="AA1" s="6" t="s">
        <v>127</v>
      </c>
      <c r="AB1" s="6" t="s">
        <v>128</v>
      </c>
      <c r="AC1" s="6" t="s">
        <v>27</v>
      </c>
      <c r="AD1" s="6" t="s">
        <v>28</v>
      </c>
      <c r="AE1" s="6" t="s">
        <v>29</v>
      </c>
      <c r="AF1" s="6" t="s">
        <v>30</v>
      </c>
    </row>
    <row r="2" spans="1:32">
      <c r="A2" s="14" t="s">
        <v>63</v>
      </c>
      <c r="B2" s="14" t="s">
        <v>60</v>
      </c>
      <c r="C2" s="8" t="s">
        <v>31</v>
      </c>
      <c r="D2" s="8" t="s">
        <v>32</v>
      </c>
      <c r="E2" s="8" t="s">
        <v>33</v>
      </c>
      <c r="F2" s="8" t="s">
        <v>34</v>
      </c>
      <c r="G2" s="15"/>
      <c r="H2" s="8" t="s">
        <v>34</v>
      </c>
      <c r="I2" s="15"/>
      <c r="J2" s="8" t="s">
        <v>35</v>
      </c>
      <c r="K2" s="8">
        <v>2</v>
      </c>
      <c r="L2" s="8" t="s">
        <v>35</v>
      </c>
      <c r="M2" s="8">
        <v>5</v>
      </c>
      <c r="N2" s="8" t="s">
        <v>35</v>
      </c>
      <c r="O2" s="8">
        <v>3</v>
      </c>
      <c r="P2" s="8" t="s">
        <v>34</v>
      </c>
      <c r="Q2" s="15"/>
      <c r="R2" s="8" t="s">
        <v>34</v>
      </c>
      <c r="S2" s="15"/>
      <c r="T2" s="8">
        <v>6</v>
      </c>
      <c r="U2" s="8">
        <v>6</v>
      </c>
      <c r="V2" s="8">
        <v>7</v>
      </c>
      <c r="W2" s="8">
        <v>7</v>
      </c>
      <c r="X2" s="8">
        <v>7</v>
      </c>
      <c r="Y2" s="9">
        <v>24</v>
      </c>
      <c r="Z2" s="10">
        <v>7</v>
      </c>
      <c r="AA2" s="8" t="s">
        <v>36</v>
      </c>
      <c r="AB2" s="8" t="s">
        <v>34</v>
      </c>
      <c r="AC2" s="16" t="s">
        <v>37</v>
      </c>
      <c r="AD2" s="17">
        <v>8</v>
      </c>
      <c r="AE2" s="17">
        <v>5.6</v>
      </c>
      <c r="AF2" s="17">
        <v>7.6</v>
      </c>
    </row>
    <row r="3" spans="1:32">
      <c r="A3" s="14" t="s">
        <v>63</v>
      </c>
      <c r="B3" s="14" t="s">
        <v>60</v>
      </c>
      <c r="C3" s="8" t="s">
        <v>31</v>
      </c>
      <c r="D3" s="8" t="s">
        <v>32</v>
      </c>
      <c r="E3" s="8" t="s">
        <v>38</v>
      </c>
      <c r="F3" s="8" t="s">
        <v>35</v>
      </c>
      <c r="G3" s="8" t="s">
        <v>39</v>
      </c>
      <c r="H3" s="8" t="s">
        <v>35</v>
      </c>
      <c r="I3" s="8" t="s">
        <v>39</v>
      </c>
      <c r="J3" s="8" t="s">
        <v>34</v>
      </c>
      <c r="K3" s="15"/>
      <c r="L3" s="8" t="s">
        <v>35</v>
      </c>
      <c r="M3" s="8">
        <v>2</v>
      </c>
      <c r="N3" s="8" t="s">
        <v>35</v>
      </c>
      <c r="O3" s="8">
        <v>1</v>
      </c>
      <c r="P3" s="8" t="s">
        <v>34</v>
      </c>
      <c r="Q3" s="15"/>
      <c r="R3" s="8" t="s">
        <v>35</v>
      </c>
      <c r="S3" s="8">
        <v>6</v>
      </c>
      <c r="T3" s="8">
        <v>6</v>
      </c>
      <c r="U3" s="8">
        <v>5</v>
      </c>
      <c r="V3" s="8">
        <v>5</v>
      </c>
      <c r="W3" s="8">
        <v>7</v>
      </c>
      <c r="X3" s="8">
        <v>6</v>
      </c>
      <c r="Y3" s="9">
        <v>24</v>
      </c>
      <c r="Z3" s="10">
        <v>6.6</v>
      </c>
      <c r="AA3" s="8" t="s">
        <v>36</v>
      </c>
      <c r="AB3" s="8" t="s">
        <v>34</v>
      </c>
      <c r="AC3" s="16" t="s">
        <v>37</v>
      </c>
      <c r="AD3" s="17">
        <v>6.6</v>
      </c>
      <c r="AE3" s="17">
        <v>7.8</v>
      </c>
      <c r="AF3" s="17">
        <v>6.7</v>
      </c>
    </row>
    <row r="4" spans="1:32">
      <c r="A4" s="14" t="s">
        <v>63</v>
      </c>
      <c r="B4" s="14" t="s">
        <v>60</v>
      </c>
      <c r="C4" s="8" t="s">
        <v>31</v>
      </c>
      <c r="D4" s="8" t="s">
        <v>32</v>
      </c>
      <c r="E4" s="8" t="s">
        <v>40</v>
      </c>
      <c r="F4" s="8" t="s">
        <v>35</v>
      </c>
      <c r="G4" s="8">
        <v>6</v>
      </c>
      <c r="H4" s="8" t="s">
        <v>35</v>
      </c>
      <c r="I4" s="8">
        <v>6</v>
      </c>
      <c r="J4" s="8" t="s">
        <v>34</v>
      </c>
      <c r="K4" s="15"/>
      <c r="L4" s="8" t="s">
        <v>35</v>
      </c>
      <c r="M4" s="8">
        <v>2</v>
      </c>
      <c r="N4" s="8" t="s">
        <v>35</v>
      </c>
      <c r="O4" s="8">
        <v>2</v>
      </c>
      <c r="P4" s="8" t="s">
        <v>34</v>
      </c>
      <c r="Q4" s="15"/>
      <c r="R4" s="8" t="s">
        <v>34</v>
      </c>
      <c r="S4" s="15"/>
      <c r="T4" s="8">
        <v>9</v>
      </c>
      <c r="U4" s="8">
        <v>8</v>
      </c>
      <c r="V4" s="8">
        <v>8</v>
      </c>
      <c r="W4" s="8">
        <v>8</v>
      </c>
      <c r="X4" s="8">
        <v>8</v>
      </c>
      <c r="Y4" s="9">
        <v>31</v>
      </c>
      <c r="Z4" s="10">
        <v>7</v>
      </c>
      <c r="AA4" s="8" t="s">
        <v>36</v>
      </c>
      <c r="AB4" s="8" t="s">
        <v>35</v>
      </c>
      <c r="AC4" s="16" t="s">
        <v>37</v>
      </c>
      <c r="AD4" s="16" t="s">
        <v>41</v>
      </c>
      <c r="AE4" s="16" t="s">
        <v>41</v>
      </c>
      <c r="AF4" s="17">
        <v>6</v>
      </c>
    </row>
    <row r="5" spans="1:32">
      <c r="A5" s="14" t="s">
        <v>63</v>
      </c>
      <c r="B5" s="14" t="s">
        <v>60</v>
      </c>
      <c r="C5" s="8" t="s">
        <v>31</v>
      </c>
      <c r="D5" s="8" t="s">
        <v>32</v>
      </c>
      <c r="E5" s="8" t="s">
        <v>40</v>
      </c>
      <c r="F5" s="8" t="s">
        <v>35</v>
      </c>
      <c r="G5" s="8">
        <v>6</v>
      </c>
      <c r="H5" s="8" t="s">
        <v>35</v>
      </c>
      <c r="I5" s="8">
        <v>6</v>
      </c>
      <c r="J5" s="8" t="s">
        <v>34</v>
      </c>
      <c r="K5" s="15"/>
      <c r="L5" s="8" t="s">
        <v>34</v>
      </c>
      <c r="M5" s="15"/>
      <c r="N5" s="8" t="s">
        <v>35</v>
      </c>
      <c r="O5" s="8">
        <v>1</v>
      </c>
      <c r="P5" s="8" t="s">
        <v>34</v>
      </c>
      <c r="Q5" s="15"/>
      <c r="R5" s="8" t="s">
        <v>34</v>
      </c>
      <c r="S5" s="15"/>
      <c r="T5" s="8">
        <v>6</v>
      </c>
      <c r="U5" s="8">
        <v>6</v>
      </c>
      <c r="V5" s="8">
        <v>6</v>
      </c>
      <c r="W5" s="8">
        <v>8</v>
      </c>
      <c r="X5" s="8">
        <v>7</v>
      </c>
      <c r="Y5" s="9">
        <v>23</v>
      </c>
      <c r="Z5" s="10">
        <v>7.7</v>
      </c>
      <c r="AA5" s="8" t="s">
        <v>36</v>
      </c>
      <c r="AB5" s="8" t="s">
        <v>34</v>
      </c>
      <c r="AC5" s="16" t="s">
        <v>42</v>
      </c>
      <c r="AD5" s="17">
        <v>9.1</v>
      </c>
      <c r="AE5" s="17">
        <v>6</v>
      </c>
      <c r="AF5" s="17">
        <v>7.9</v>
      </c>
    </row>
    <row r="6" spans="1:32">
      <c r="A6" s="14" t="s">
        <v>63</v>
      </c>
      <c r="B6" s="14" t="s">
        <v>60</v>
      </c>
      <c r="C6" s="8" t="s">
        <v>31</v>
      </c>
      <c r="D6" s="8" t="s">
        <v>32</v>
      </c>
      <c r="E6" s="8" t="s">
        <v>40</v>
      </c>
      <c r="F6" s="8" t="s">
        <v>35</v>
      </c>
      <c r="G6" s="8">
        <v>26</v>
      </c>
      <c r="H6" s="8" t="s">
        <v>35</v>
      </c>
      <c r="I6" s="8">
        <v>30</v>
      </c>
      <c r="J6" s="8" t="s">
        <v>35</v>
      </c>
      <c r="K6" s="8">
        <v>3</v>
      </c>
      <c r="L6" s="8" t="s">
        <v>35</v>
      </c>
      <c r="M6" s="8">
        <v>5</v>
      </c>
      <c r="N6" s="8" t="s">
        <v>34</v>
      </c>
      <c r="O6" s="15"/>
      <c r="P6" s="8" t="s">
        <v>34</v>
      </c>
      <c r="Q6" s="15"/>
      <c r="R6" s="8" t="s">
        <v>35</v>
      </c>
      <c r="S6" s="8">
        <v>4</v>
      </c>
      <c r="T6" s="8">
        <v>7</v>
      </c>
      <c r="U6" s="8">
        <v>5</v>
      </c>
      <c r="V6" s="8">
        <v>5</v>
      </c>
      <c r="W6" s="8">
        <v>6</v>
      </c>
      <c r="X6" s="8">
        <v>7</v>
      </c>
      <c r="Y6" s="9">
        <v>30</v>
      </c>
      <c r="Z6" s="10">
        <v>7.5</v>
      </c>
      <c r="AA6" s="8" t="s">
        <v>36</v>
      </c>
      <c r="AB6" s="8" t="s">
        <v>34</v>
      </c>
      <c r="AC6" s="16" t="s">
        <v>42</v>
      </c>
      <c r="AD6" s="17">
        <v>8.1999999999999993</v>
      </c>
      <c r="AE6" s="16" t="s">
        <v>41</v>
      </c>
      <c r="AF6" s="17">
        <v>5</v>
      </c>
    </row>
    <row r="7" spans="1:32">
      <c r="A7" s="14" t="s">
        <v>63</v>
      </c>
      <c r="B7" s="14" t="s">
        <v>60</v>
      </c>
      <c r="C7" s="8" t="s">
        <v>31</v>
      </c>
      <c r="D7" s="8" t="s">
        <v>32</v>
      </c>
      <c r="E7" s="8" t="s">
        <v>38</v>
      </c>
      <c r="F7" s="8" t="s">
        <v>35</v>
      </c>
      <c r="G7" s="8">
        <v>2</v>
      </c>
      <c r="H7" s="8" t="s">
        <v>35</v>
      </c>
      <c r="I7" s="8">
        <v>24</v>
      </c>
      <c r="J7" s="8" t="s">
        <v>35</v>
      </c>
      <c r="K7" s="8">
        <v>1</v>
      </c>
      <c r="L7" s="8" t="s">
        <v>34</v>
      </c>
      <c r="M7" s="15"/>
      <c r="N7" s="8" t="s">
        <v>35</v>
      </c>
      <c r="O7" s="8">
        <v>1</v>
      </c>
      <c r="P7" s="8" t="s">
        <v>34</v>
      </c>
      <c r="Q7" s="15"/>
      <c r="R7" s="8" t="s">
        <v>34</v>
      </c>
      <c r="S7" s="15"/>
      <c r="T7" s="8">
        <v>7</v>
      </c>
      <c r="U7" s="8">
        <v>7</v>
      </c>
      <c r="V7" s="8">
        <v>6</v>
      </c>
      <c r="W7" s="8">
        <v>7</v>
      </c>
      <c r="X7" s="8">
        <v>6</v>
      </c>
      <c r="Y7" s="9">
        <v>37</v>
      </c>
      <c r="Z7" s="10">
        <v>7</v>
      </c>
      <c r="AA7" s="8" t="s">
        <v>36</v>
      </c>
      <c r="AB7" s="8" t="s">
        <v>34</v>
      </c>
      <c r="AC7" s="16" t="s">
        <v>37</v>
      </c>
      <c r="AD7" s="17">
        <v>7</v>
      </c>
      <c r="AE7" s="17">
        <v>3</v>
      </c>
      <c r="AF7" s="17">
        <v>5.5</v>
      </c>
    </row>
    <row r="8" spans="1:32">
      <c r="A8" s="14" t="s">
        <v>63</v>
      </c>
      <c r="B8" s="14" t="s">
        <v>60</v>
      </c>
      <c r="C8" s="8" t="s">
        <v>31</v>
      </c>
      <c r="D8" s="8" t="s">
        <v>32</v>
      </c>
      <c r="E8" s="8" t="s">
        <v>38</v>
      </c>
      <c r="F8" s="8" t="s">
        <v>35</v>
      </c>
      <c r="G8" s="8">
        <v>2</v>
      </c>
      <c r="H8" s="8" t="s">
        <v>35</v>
      </c>
      <c r="I8" s="8">
        <v>12</v>
      </c>
      <c r="J8" s="8" t="s">
        <v>34</v>
      </c>
      <c r="K8" s="15"/>
      <c r="L8" s="8" t="s">
        <v>35</v>
      </c>
      <c r="M8" s="8">
        <v>1</v>
      </c>
      <c r="N8" s="8" t="s">
        <v>34</v>
      </c>
      <c r="O8" s="15"/>
      <c r="P8" s="8" t="s">
        <v>34</v>
      </c>
      <c r="Q8" s="15"/>
      <c r="R8" s="8" t="s">
        <v>35</v>
      </c>
      <c r="S8" s="8">
        <v>2</v>
      </c>
      <c r="T8" s="8">
        <v>8</v>
      </c>
      <c r="U8" s="8">
        <v>7</v>
      </c>
      <c r="V8" s="8">
        <v>7</v>
      </c>
      <c r="W8" s="8">
        <v>5</v>
      </c>
      <c r="X8" s="8">
        <v>8</v>
      </c>
      <c r="Y8" s="9">
        <v>20</v>
      </c>
      <c r="Z8" s="10">
        <v>8.23</v>
      </c>
      <c r="AA8" s="8" t="s">
        <v>36</v>
      </c>
      <c r="AB8" s="8" t="s">
        <v>34</v>
      </c>
      <c r="AC8" s="16" t="s">
        <v>42</v>
      </c>
      <c r="AD8" s="17">
        <v>7.5</v>
      </c>
      <c r="AE8" s="17">
        <v>8.1999999999999993</v>
      </c>
      <c r="AF8" s="17">
        <v>9.8000000000000007</v>
      </c>
    </row>
    <row r="9" spans="1:32">
      <c r="A9" s="14" t="s">
        <v>63</v>
      </c>
      <c r="B9" s="14" t="s">
        <v>60</v>
      </c>
      <c r="C9" s="8" t="s">
        <v>31</v>
      </c>
      <c r="D9" s="8" t="s">
        <v>32</v>
      </c>
      <c r="E9" s="8" t="s">
        <v>38</v>
      </c>
      <c r="F9" s="8" t="s">
        <v>35</v>
      </c>
      <c r="G9" s="8">
        <v>5</v>
      </c>
      <c r="H9" s="8" t="s">
        <v>35</v>
      </c>
      <c r="I9" s="8">
        <v>2</v>
      </c>
      <c r="J9" s="8" t="s">
        <v>35</v>
      </c>
      <c r="K9" s="8">
        <v>3</v>
      </c>
      <c r="L9" s="8" t="s">
        <v>34</v>
      </c>
      <c r="M9" s="15"/>
      <c r="N9" s="8" t="s">
        <v>35</v>
      </c>
      <c r="O9" s="8">
        <v>3</v>
      </c>
      <c r="P9" s="8" t="s">
        <v>34</v>
      </c>
      <c r="Q9" s="15"/>
      <c r="R9" s="8" t="s">
        <v>35</v>
      </c>
      <c r="S9" s="8">
        <v>2</v>
      </c>
      <c r="T9" s="8">
        <v>7</v>
      </c>
      <c r="U9" s="8">
        <v>8</v>
      </c>
      <c r="V9" s="8">
        <v>7</v>
      </c>
      <c r="W9" s="8">
        <v>6</v>
      </c>
      <c r="X9" s="8">
        <v>7</v>
      </c>
      <c r="Y9" s="9">
        <v>31</v>
      </c>
      <c r="Z9" s="10">
        <v>8</v>
      </c>
      <c r="AA9" s="8" t="s">
        <v>43</v>
      </c>
      <c r="AB9" s="8" t="s">
        <v>34</v>
      </c>
      <c r="AC9" s="16" t="s">
        <v>42</v>
      </c>
      <c r="AD9" s="17">
        <v>7.8</v>
      </c>
      <c r="AE9" s="17">
        <v>6</v>
      </c>
      <c r="AF9" s="17">
        <v>6.6</v>
      </c>
    </row>
    <row r="10" spans="1:32">
      <c r="A10" s="14" t="s">
        <v>63</v>
      </c>
      <c r="B10" s="14" t="s">
        <v>60</v>
      </c>
      <c r="C10" s="8" t="s">
        <v>31</v>
      </c>
      <c r="D10" s="8" t="s">
        <v>32</v>
      </c>
      <c r="E10" s="8" t="s">
        <v>38</v>
      </c>
      <c r="F10" s="8" t="s">
        <v>35</v>
      </c>
      <c r="G10" s="8">
        <v>4</v>
      </c>
      <c r="H10" s="8" t="s">
        <v>35</v>
      </c>
      <c r="I10" s="8">
        <v>5</v>
      </c>
      <c r="J10" s="8" t="s">
        <v>35</v>
      </c>
      <c r="K10" s="8" t="s">
        <v>44</v>
      </c>
      <c r="L10" s="8" t="s">
        <v>35</v>
      </c>
      <c r="M10" s="8">
        <v>6</v>
      </c>
      <c r="N10" s="8" t="s">
        <v>35</v>
      </c>
      <c r="O10" s="8">
        <v>2</v>
      </c>
      <c r="P10" s="8" t="s">
        <v>34</v>
      </c>
      <c r="Q10" s="15"/>
      <c r="R10" s="8" t="s">
        <v>35</v>
      </c>
      <c r="S10" s="8">
        <v>2</v>
      </c>
      <c r="T10" s="8">
        <v>8</v>
      </c>
      <c r="U10" s="8">
        <v>8</v>
      </c>
      <c r="V10" s="8">
        <v>6</v>
      </c>
      <c r="W10" s="8">
        <v>4</v>
      </c>
      <c r="X10" s="8">
        <v>3</v>
      </c>
      <c r="Y10" s="9">
        <v>29</v>
      </c>
      <c r="Z10" s="10">
        <v>7.8</v>
      </c>
      <c r="AA10" s="8" t="s">
        <v>36</v>
      </c>
      <c r="AB10" s="8" t="s">
        <v>34</v>
      </c>
      <c r="AC10" s="16" t="s">
        <v>37</v>
      </c>
      <c r="AD10" s="17">
        <v>7.2</v>
      </c>
      <c r="AE10" s="17">
        <v>7</v>
      </c>
      <c r="AF10" s="17">
        <v>8</v>
      </c>
    </row>
    <row r="11" spans="1:32" ht="15.75" thickBot="1">
      <c r="A11" s="14" t="s">
        <v>63</v>
      </c>
      <c r="B11" s="14" t="s">
        <v>60</v>
      </c>
      <c r="C11" s="8" t="s">
        <v>31</v>
      </c>
      <c r="D11" s="8" t="s">
        <v>32</v>
      </c>
      <c r="E11" s="8" t="s">
        <v>38</v>
      </c>
      <c r="F11" s="8" t="s">
        <v>35</v>
      </c>
      <c r="G11" s="8">
        <v>6</v>
      </c>
      <c r="H11" s="8" t="s">
        <v>35</v>
      </c>
      <c r="I11" s="8">
        <v>6</v>
      </c>
      <c r="J11" s="8" t="s">
        <v>35</v>
      </c>
      <c r="K11" s="8">
        <v>4</v>
      </c>
      <c r="L11" s="8" t="s">
        <v>34</v>
      </c>
      <c r="M11" s="15"/>
      <c r="N11" s="8" t="s">
        <v>35</v>
      </c>
      <c r="O11" s="8">
        <v>2</v>
      </c>
      <c r="P11" s="8" t="s">
        <v>34</v>
      </c>
      <c r="Q11" s="15"/>
      <c r="R11" s="8" t="s">
        <v>35</v>
      </c>
      <c r="S11" s="8">
        <v>4</v>
      </c>
      <c r="T11" s="8">
        <v>7</v>
      </c>
      <c r="U11" s="8">
        <v>7</v>
      </c>
      <c r="V11" s="8">
        <v>7</v>
      </c>
      <c r="W11" s="8">
        <v>6</v>
      </c>
      <c r="X11" s="8">
        <v>6</v>
      </c>
      <c r="Y11" s="9">
        <v>26</v>
      </c>
      <c r="Z11" s="10">
        <v>8.9</v>
      </c>
      <c r="AA11" s="8" t="s">
        <v>36</v>
      </c>
      <c r="AB11" s="8" t="s">
        <v>35</v>
      </c>
      <c r="AC11" s="16" t="s">
        <v>42</v>
      </c>
      <c r="AD11" s="17">
        <v>9.8000000000000007</v>
      </c>
      <c r="AE11" s="16" t="s">
        <v>41</v>
      </c>
      <c r="AF11" s="17">
        <v>9.5</v>
      </c>
    </row>
    <row r="12" spans="1:32" ht="27" thickBot="1">
      <c r="A12" s="14" t="s">
        <v>63</v>
      </c>
      <c r="B12" s="14" t="s">
        <v>60</v>
      </c>
      <c r="C12" s="18" t="s">
        <v>31</v>
      </c>
      <c r="D12" s="18" t="s">
        <v>32</v>
      </c>
      <c r="E12" s="18" t="s">
        <v>38</v>
      </c>
      <c r="F12" s="18" t="s">
        <v>35</v>
      </c>
      <c r="G12" s="19">
        <v>12</v>
      </c>
      <c r="H12" s="18" t="s">
        <v>35</v>
      </c>
      <c r="I12" s="19">
        <v>12</v>
      </c>
      <c r="J12" s="18" t="s">
        <v>35</v>
      </c>
      <c r="K12" s="19">
        <v>4</v>
      </c>
      <c r="L12" s="18" t="s">
        <v>35</v>
      </c>
      <c r="M12" s="19">
        <v>5</v>
      </c>
      <c r="N12" s="18" t="s">
        <v>35</v>
      </c>
      <c r="O12" s="19">
        <v>2</v>
      </c>
      <c r="P12" s="18" t="s">
        <v>34</v>
      </c>
      <c r="Q12" s="18"/>
      <c r="R12" s="18" t="s">
        <v>35</v>
      </c>
      <c r="S12" s="19">
        <v>4</v>
      </c>
      <c r="T12" s="19">
        <v>8</v>
      </c>
      <c r="U12" s="19">
        <v>7</v>
      </c>
      <c r="V12" s="19">
        <v>6</v>
      </c>
      <c r="W12" s="19">
        <v>8</v>
      </c>
      <c r="X12" s="19">
        <v>8</v>
      </c>
      <c r="Y12" s="19">
        <v>28</v>
      </c>
      <c r="Z12" s="18">
        <v>7.5</v>
      </c>
      <c r="AA12" s="18" t="s">
        <v>36</v>
      </c>
      <c r="AB12" s="18" t="s">
        <v>34</v>
      </c>
      <c r="AC12" s="16" t="s">
        <v>42</v>
      </c>
      <c r="AD12" s="17">
        <v>9.6</v>
      </c>
      <c r="AE12" s="17">
        <v>5.5</v>
      </c>
      <c r="AF12" s="17">
        <v>5.3</v>
      </c>
    </row>
    <row r="13" spans="1:32">
      <c r="A13" s="14" t="s">
        <v>63</v>
      </c>
      <c r="B13" s="14" t="s">
        <v>61</v>
      </c>
      <c r="C13" s="8" t="s">
        <v>45</v>
      </c>
      <c r="D13" s="8" t="s">
        <v>46</v>
      </c>
      <c r="E13" s="8" t="s">
        <v>47</v>
      </c>
      <c r="F13" s="8" t="s">
        <v>34</v>
      </c>
      <c r="G13" s="15"/>
      <c r="H13" s="8" t="s">
        <v>34</v>
      </c>
      <c r="I13" s="15"/>
      <c r="J13" s="8" t="s">
        <v>34</v>
      </c>
      <c r="K13" s="15"/>
      <c r="L13" s="8" t="s">
        <v>34</v>
      </c>
      <c r="M13" s="15"/>
      <c r="N13" s="8" t="s">
        <v>34</v>
      </c>
      <c r="O13" s="8">
        <v>1</v>
      </c>
      <c r="P13" s="8" t="s">
        <v>34</v>
      </c>
      <c r="Q13" s="15"/>
      <c r="R13" s="8" t="s">
        <v>34</v>
      </c>
      <c r="S13" s="15"/>
      <c r="T13" s="8">
        <v>5</v>
      </c>
      <c r="U13" s="8">
        <v>5</v>
      </c>
      <c r="V13" s="8">
        <v>6</v>
      </c>
      <c r="W13" s="8">
        <v>3</v>
      </c>
      <c r="X13" s="8">
        <v>4</v>
      </c>
      <c r="Y13" s="9">
        <v>35</v>
      </c>
      <c r="Z13" s="10">
        <v>6.47</v>
      </c>
      <c r="AA13" s="8" t="s">
        <v>43</v>
      </c>
      <c r="AB13" s="8" t="s">
        <v>35</v>
      </c>
      <c r="AC13" s="16" t="s">
        <v>42</v>
      </c>
      <c r="AD13" s="17">
        <v>3.7</v>
      </c>
      <c r="AE13" s="17">
        <v>4.8</v>
      </c>
      <c r="AF13" s="17">
        <v>3.5</v>
      </c>
    </row>
    <row r="14" spans="1:32">
      <c r="A14" s="14" t="s">
        <v>63</v>
      </c>
      <c r="B14" s="14" t="s">
        <v>61</v>
      </c>
      <c r="C14" s="8" t="s">
        <v>48</v>
      </c>
      <c r="D14" s="8" t="s">
        <v>32</v>
      </c>
      <c r="E14" s="8" t="s">
        <v>38</v>
      </c>
      <c r="F14" s="8" t="s">
        <v>35</v>
      </c>
      <c r="G14" s="8">
        <v>6</v>
      </c>
      <c r="H14" s="8" t="s">
        <v>34</v>
      </c>
      <c r="I14" s="15"/>
      <c r="J14" s="8" t="s">
        <v>35</v>
      </c>
      <c r="K14" s="8">
        <v>2</v>
      </c>
      <c r="L14" s="8" t="s">
        <v>35</v>
      </c>
      <c r="M14" s="8">
        <v>4</v>
      </c>
      <c r="N14" s="8" t="s">
        <v>35</v>
      </c>
      <c r="O14" s="8">
        <v>2</v>
      </c>
      <c r="P14" s="8" t="s">
        <v>34</v>
      </c>
      <c r="Q14" s="15"/>
      <c r="R14" s="8" t="s">
        <v>34</v>
      </c>
      <c r="S14" s="15"/>
      <c r="T14" s="8">
        <v>8</v>
      </c>
      <c r="U14" s="8">
        <v>7</v>
      </c>
      <c r="V14" s="8">
        <v>7</v>
      </c>
      <c r="W14" s="8">
        <v>3</v>
      </c>
      <c r="X14" s="8">
        <v>6</v>
      </c>
      <c r="Y14" s="9">
        <v>41</v>
      </c>
      <c r="Z14" s="10">
        <v>7.26</v>
      </c>
      <c r="AA14" s="8" t="s">
        <v>43</v>
      </c>
      <c r="AB14" s="8" t="s">
        <v>34</v>
      </c>
      <c r="AC14" s="16" t="s">
        <v>42</v>
      </c>
      <c r="AD14" s="17">
        <v>4.5</v>
      </c>
      <c r="AE14" s="17">
        <v>10</v>
      </c>
      <c r="AF14" s="17">
        <v>4.4000000000000004</v>
      </c>
    </row>
    <row r="15" spans="1:32">
      <c r="A15" s="14" t="s">
        <v>63</v>
      </c>
      <c r="B15" s="14" t="s">
        <v>61</v>
      </c>
      <c r="C15" s="8" t="s">
        <v>45</v>
      </c>
      <c r="D15" s="8" t="s">
        <v>46</v>
      </c>
      <c r="E15" s="8" t="s">
        <v>47</v>
      </c>
      <c r="F15" s="8" t="s">
        <v>34</v>
      </c>
      <c r="G15" s="15"/>
      <c r="H15" s="8" t="s">
        <v>34</v>
      </c>
      <c r="I15" s="15"/>
      <c r="J15" s="8" t="s">
        <v>34</v>
      </c>
      <c r="K15" s="15"/>
      <c r="L15" s="8" t="s">
        <v>34</v>
      </c>
      <c r="M15" s="15"/>
      <c r="N15" s="8" t="s">
        <v>35</v>
      </c>
      <c r="O15" s="8">
        <v>1</v>
      </c>
      <c r="P15" s="8" t="s">
        <v>34</v>
      </c>
      <c r="Q15" s="15"/>
      <c r="R15" s="8" t="s">
        <v>35</v>
      </c>
      <c r="S15" s="8">
        <v>2</v>
      </c>
      <c r="T15" s="8">
        <v>8</v>
      </c>
      <c r="U15" s="8">
        <v>9</v>
      </c>
      <c r="V15" s="8">
        <v>8</v>
      </c>
      <c r="W15" s="8">
        <v>7</v>
      </c>
      <c r="X15" s="8">
        <v>9</v>
      </c>
      <c r="Y15" s="9">
        <v>35</v>
      </c>
      <c r="Z15" s="10">
        <v>8</v>
      </c>
      <c r="AA15" s="8" t="s">
        <v>43</v>
      </c>
      <c r="AB15" s="8" t="s">
        <v>35</v>
      </c>
      <c r="AC15" s="16" t="s">
        <v>42</v>
      </c>
      <c r="AD15" s="17">
        <v>6.8</v>
      </c>
      <c r="AE15" s="17">
        <v>4.8</v>
      </c>
      <c r="AF15" s="17">
        <v>7.5</v>
      </c>
    </row>
    <row r="16" spans="1:32">
      <c r="A16" s="14" t="s">
        <v>63</v>
      </c>
      <c r="B16" s="14" t="s">
        <v>61</v>
      </c>
      <c r="C16" s="8" t="s">
        <v>45</v>
      </c>
      <c r="D16" s="8" t="s">
        <v>46</v>
      </c>
      <c r="E16" s="8" t="s">
        <v>47</v>
      </c>
      <c r="F16" s="8" t="s">
        <v>35</v>
      </c>
      <c r="G16" s="8">
        <v>5</v>
      </c>
      <c r="H16" s="8" t="s">
        <v>34</v>
      </c>
      <c r="I16" s="15"/>
      <c r="J16" s="8" t="s">
        <v>34</v>
      </c>
      <c r="K16" s="15"/>
      <c r="L16" s="8" t="s">
        <v>35</v>
      </c>
      <c r="M16" s="8">
        <v>4</v>
      </c>
      <c r="N16" s="8" t="s">
        <v>35</v>
      </c>
      <c r="O16" s="8">
        <v>1</v>
      </c>
      <c r="P16" s="8" t="s">
        <v>34</v>
      </c>
      <c r="Q16" s="15"/>
      <c r="R16" s="8" t="s">
        <v>34</v>
      </c>
      <c r="S16" s="15"/>
      <c r="T16" s="8">
        <v>6</v>
      </c>
      <c r="U16" s="8">
        <v>7</v>
      </c>
      <c r="V16" s="8">
        <v>5</v>
      </c>
      <c r="W16" s="8">
        <v>3</v>
      </c>
      <c r="X16" s="8">
        <v>7</v>
      </c>
      <c r="Y16" s="9">
        <v>20</v>
      </c>
      <c r="Z16" s="10">
        <v>7.05</v>
      </c>
      <c r="AA16" s="8" t="s">
        <v>36</v>
      </c>
      <c r="AB16" s="8" t="s">
        <v>34</v>
      </c>
      <c r="AC16" s="16" t="s">
        <v>42</v>
      </c>
      <c r="AD16" s="17">
        <v>7.3</v>
      </c>
      <c r="AE16" s="17">
        <v>8.1</v>
      </c>
      <c r="AF16" s="17">
        <v>6.7</v>
      </c>
    </row>
    <row r="17" spans="1:32">
      <c r="A17" s="14" t="s">
        <v>63</v>
      </c>
      <c r="B17" s="14" t="s">
        <v>61</v>
      </c>
      <c r="C17" s="8" t="s">
        <v>45</v>
      </c>
      <c r="D17" s="8" t="s">
        <v>46</v>
      </c>
      <c r="E17" s="8" t="s">
        <v>47</v>
      </c>
      <c r="F17" s="8" t="s">
        <v>35</v>
      </c>
      <c r="G17" s="8">
        <v>11</v>
      </c>
      <c r="H17" s="8" t="s">
        <v>35</v>
      </c>
      <c r="I17" s="8">
        <v>11</v>
      </c>
      <c r="J17" s="8" t="s">
        <v>34</v>
      </c>
      <c r="K17" s="15"/>
      <c r="L17" s="8" t="s">
        <v>34</v>
      </c>
      <c r="M17" s="15"/>
      <c r="N17" s="8" t="s">
        <v>34</v>
      </c>
      <c r="O17" s="15"/>
      <c r="P17" s="8" t="s">
        <v>34</v>
      </c>
      <c r="Q17" s="15"/>
      <c r="R17" s="8" t="s">
        <v>34</v>
      </c>
      <c r="S17" s="15"/>
      <c r="T17" s="8">
        <v>8</v>
      </c>
      <c r="U17" s="8">
        <v>8</v>
      </c>
      <c r="V17" s="8">
        <v>8</v>
      </c>
      <c r="W17" s="8">
        <v>7</v>
      </c>
      <c r="X17" s="8">
        <v>6</v>
      </c>
      <c r="Y17" s="9">
        <v>33</v>
      </c>
      <c r="Z17" s="10">
        <v>9</v>
      </c>
      <c r="AA17" s="8" t="s">
        <v>36</v>
      </c>
      <c r="AB17" s="8" t="s">
        <v>34</v>
      </c>
      <c r="AC17" s="16" t="s">
        <v>42</v>
      </c>
      <c r="AD17" s="17">
        <v>5.3</v>
      </c>
      <c r="AE17" s="17">
        <v>7.9</v>
      </c>
      <c r="AF17" s="17">
        <v>7</v>
      </c>
    </row>
    <row r="18" spans="1:32">
      <c r="A18" s="14" t="s">
        <v>63</v>
      </c>
      <c r="B18" s="14" t="s">
        <v>61</v>
      </c>
      <c r="C18" s="8" t="s">
        <v>45</v>
      </c>
      <c r="D18" s="8" t="s">
        <v>46</v>
      </c>
      <c r="E18" s="8" t="s">
        <v>47</v>
      </c>
      <c r="F18" s="8" t="s">
        <v>35</v>
      </c>
      <c r="G18" s="8">
        <v>19</v>
      </c>
      <c r="H18" s="8" t="s">
        <v>34</v>
      </c>
      <c r="I18" s="15"/>
      <c r="J18" s="8" t="s">
        <v>34</v>
      </c>
      <c r="K18" s="15"/>
      <c r="L18" s="8" t="s">
        <v>35</v>
      </c>
      <c r="M18" s="8">
        <v>5</v>
      </c>
      <c r="N18" s="8" t="s">
        <v>35</v>
      </c>
      <c r="O18" s="8">
        <v>1</v>
      </c>
      <c r="P18" s="8" t="s">
        <v>34</v>
      </c>
      <c r="Q18" s="15"/>
      <c r="R18" s="8" t="s">
        <v>34</v>
      </c>
      <c r="S18" s="15"/>
      <c r="T18" s="8">
        <v>5</v>
      </c>
      <c r="U18" s="8">
        <v>5</v>
      </c>
      <c r="V18" s="8">
        <v>4</v>
      </c>
      <c r="W18" s="8">
        <v>1</v>
      </c>
      <c r="X18" s="8">
        <v>3</v>
      </c>
      <c r="Y18" s="9">
        <v>21</v>
      </c>
      <c r="Z18" s="10">
        <v>7.84</v>
      </c>
      <c r="AA18" s="8" t="s">
        <v>36</v>
      </c>
      <c r="AB18" s="8" t="s">
        <v>34</v>
      </c>
      <c r="AC18" s="16" t="s">
        <v>42</v>
      </c>
      <c r="AD18" s="17">
        <v>3.9</v>
      </c>
      <c r="AE18" s="17">
        <v>7.2</v>
      </c>
      <c r="AF18" s="17">
        <v>8</v>
      </c>
    </row>
    <row r="19" spans="1:32">
      <c r="A19" s="14" t="s">
        <v>63</v>
      </c>
      <c r="B19" s="14" t="s">
        <v>61</v>
      </c>
      <c r="C19" s="8" t="s">
        <v>45</v>
      </c>
      <c r="D19" s="8" t="s">
        <v>46</v>
      </c>
      <c r="E19" s="8" t="s">
        <v>47</v>
      </c>
      <c r="F19" s="8" t="s">
        <v>35</v>
      </c>
      <c r="G19" s="8">
        <v>16</v>
      </c>
      <c r="H19" s="8" t="s">
        <v>35</v>
      </c>
      <c r="I19" s="8">
        <v>17</v>
      </c>
      <c r="J19" s="8" t="s">
        <v>34</v>
      </c>
      <c r="K19" s="15"/>
      <c r="L19" s="8" t="s">
        <v>35</v>
      </c>
      <c r="M19" s="15"/>
      <c r="N19" s="8" t="s">
        <v>35</v>
      </c>
      <c r="O19" s="8">
        <v>1</v>
      </c>
      <c r="P19" s="8" t="s">
        <v>34</v>
      </c>
      <c r="Q19" s="15"/>
      <c r="R19" s="8" t="s">
        <v>34</v>
      </c>
      <c r="S19" s="15"/>
      <c r="T19" s="8">
        <v>9</v>
      </c>
      <c r="U19" s="8">
        <v>7</v>
      </c>
      <c r="V19" s="8">
        <v>7</v>
      </c>
      <c r="W19" s="8">
        <v>5</v>
      </c>
      <c r="X19" s="8">
        <v>5</v>
      </c>
      <c r="Y19" s="9">
        <v>21</v>
      </c>
      <c r="Z19" s="10">
        <v>7.18</v>
      </c>
      <c r="AA19" s="8" t="s">
        <v>49</v>
      </c>
      <c r="AB19" s="8" t="s">
        <v>34</v>
      </c>
      <c r="AC19" s="16" t="s">
        <v>42</v>
      </c>
      <c r="AD19" s="17">
        <v>6</v>
      </c>
      <c r="AE19" s="17">
        <v>5.7</v>
      </c>
      <c r="AF19" s="17">
        <v>6</v>
      </c>
    </row>
    <row r="20" spans="1:32">
      <c r="A20" s="14" t="s">
        <v>63</v>
      </c>
      <c r="B20" s="14" t="s">
        <v>61</v>
      </c>
      <c r="C20" s="8" t="s">
        <v>45</v>
      </c>
      <c r="D20" s="8" t="s">
        <v>46</v>
      </c>
      <c r="E20" s="8" t="s">
        <v>47</v>
      </c>
      <c r="F20" s="8" t="s">
        <v>34</v>
      </c>
      <c r="G20" s="15"/>
      <c r="H20" s="8" t="s">
        <v>35</v>
      </c>
      <c r="I20" s="8">
        <v>24</v>
      </c>
      <c r="J20" s="8" t="s">
        <v>34</v>
      </c>
      <c r="K20" s="15"/>
      <c r="L20" s="8" t="s">
        <v>35</v>
      </c>
      <c r="M20" s="8">
        <v>1</v>
      </c>
      <c r="N20" s="8" t="s">
        <v>35</v>
      </c>
      <c r="O20" s="8">
        <v>1</v>
      </c>
      <c r="P20" s="8" t="s">
        <v>34</v>
      </c>
      <c r="Q20" s="15"/>
      <c r="R20" s="8" t="s">
        <v>34</v>
      </c>
      <c r="S20" s="15"/>
      <c r="T20" s="8">
        <v>8</v>
      </c>
      <c r="U20" s="8">
        <v>8</v>
      </c>
      <c r="V20" s="8">
        <v>8</v>
      </c>
      <c r="W20" s="8">
        <v>1</v>
      </c>
      <c r="X20" s="8">
        <v>5</v>
      </c>
      <c r="Y20" s="9">
        <v>36</v>
      </c>
      <c r="Z20" s="10">
        <v>6.55</v>
      </c>
      <c r="AA20" s="8" t="s">
        <v>43</v>
      </c>
      <c r="AB20" s="8" t="s">
        <v>34</v>
      </c>
      <c r="AC20" s="16" t="s">
        <v>42</v>
      </c>
      <c r="AD20" s="17">
        <v>4.4000000000000004</v>
      </c>
      <c r="AE20" s="17">
        <v>4.4000000000000004</v>
      </c>
      <c r="AF20" s="17">
        <v>6.2</v>
      </c>
    </row>
    <row r="21" spans="1:32">
      <c r="A21" s="14" t="s">
        <v>63</v>
      </c>
      <c r="B21" s="14" t="s">
        <v>61</v>
      </c>
      <c r="C21" s="8" t="s">
        <v>45</v>
      </c>
      <c r="D21" s="8" t="s">
        <v>46</v>
      </c>
      <c r="E21" s="8" t="s">
        <v>47</v>
      </c>
      <c r="F21" s="8" t="s">
        <v>35</v>
      </c>
      <c r="G21" s="8">
        <v>12</v>
      </c>
      <c r="H21" s="8" t="s">
        <v>35</v>
      </c>
      <c r="I21" s="8">
        <v>12</v>
      </c>
      <c r="J21" s="8" t="s">
        <v>34</v>
      </c>
      <c r="K21" s="15"/>
      <c r="L21" s="8" t="s">
        <v>35</v>
      </c>
      <c r="M21" s="8">
        <v>4</v>
      </c>
      <c r="N21" s="8" t="s">
        <v>35</v>
      </c>
      <c r="O21" s="8">
        <v>1</v>
      </c>
      <c r="P21" s="8" t="s">
        <v>34</v>
      </c>
      <c r="Q21" s="15"/>
      <c r="R21" s="8" t="s">
        <v>34</v>
      </c>
      <c r="S21" s="15"/>
      <c r="T21" s="8">
        <v>4</v>
      </c>
      <c r="U21" s="8">
        <v>3</v>
      </c>
      <c r="V21" s="8">
        <v>5</v>
      </c>
      <c r="W21" s="8">
        <v>2</v>
      </c>
      <c r="X21" s="8">
        <v>4</v>
      </c>
      <c r="Y21" s="9">
        <v>29</v>
      </c>
      <c r="Z21" s="10">
        <v>9</v>
      </c>
      <c r="AA21" s="8" t="s">
        <v>36</v>
      </c>
      <c r="AB21" s="8" t="s">
        <v>34</v>
      </c>
      <c r="AC21" s="16" t="s">
        <v>42</v>
      </c>
      <c r="AD21" s="17">
        <v>6.8</v>
      </c>
      <c r="AE21" s="17">
        <v>9.4</v>
      </c>
      <c r="AF21" s="17">
        <v>6</v>
      </c>
    </row>
    <row r="22" spans="1:32">
      <c r="A22" s="14" t="s">
        <v>63</v>
      </c>
      <c r="B22" s="14" t="s">
        <v>61</v>
      </c>
      <c r="C22" s="8" t="s">
        <v>45</v>
      </c>
      <c r="D22" s="8" t="s">
        <v>46</v>
      </c>
      <c r="E22" s="8" t="s">
        <v>47</v>
      </c>
      <c r="F22" s="8" t="s">
        <v>35</v>
      </c>
      <c r="G22" s="8">
        <v>7</v>
      </c>
      <c r="H22" s="8" t="s">
        <v>34</v>
      </c>
      <c r="I22" s="15"/>
      <c r="J22" s="8" t="s">
        <v>34</v>
      </c>
      <c r="K22" s="15"/>
      <c r="L22" s="8" t="s">
        <v>35</v>
      </c>
      <c r="M22" s="8">
        <v>3</v>
      </c>
      <c r="N22" s="8" t="s">
        <v>35</v>
      </c>
      <c r="O22" s="8">
        <v>2</v>
      </c>
      <c r="P22" s="8" t="s">
        <v>34</v>
      </c>
      <c r="Q22" s="15"/>
      <c r="R22" s="8" t="s">
        <v>34</v>
      </c>
      <c r="S22" s="15"/>
      <c r="T22" s="8">
        <v>5</v>
      </c>
      <c r="U22" s="8">
        <v>5</v>
      </c>
      <c r="V22" s="8">
        <v>5</v>
      </c>
      <c r="W22" s="8">
        <v>3</v>
      </c>
      <c r="X22" s="8">
        <v>3</v>
      </c>
      <c r="Y22" s="9">
        <v>20</v>
      </c>
      <c r="Z22" s="10">
        <v>7.15</v>
      </c>
      <c r="AA22" s="8" t="s">
        <v>36</v>
      </c>
      <c r="AB22" s="8" t="s">
        <v>34</v>
      </c>
      <c r="AC22" s="16" t="s">
        <v>42</v>
      </c>
      <c r="AD22" s="17">
        <v>4</v>
      </c>
      <c r="AE22" s="17">
        <v>6.7</v>
      </c>
      <c r="AF22" s="17">
        <v>5.6</v>
      </c>
    </row>
    <row r="23" spans="1:32">
      <c r="A23" s="14" t="s">
        <v>63</v>
      </c>
      <c r="B23" s="14" t="s">
        <v>61</v>
      </c>
      <c r="C23" s="8" t="s">
        <v>45</v>
      </c>
      <c r="D23" s="8" t="s">
        <v>46</v>
      </c>
      <c r="E23" s="8" t="s">
        <v>47</v>
      </c>
      <c r="F23" s="8" t="s">
        <v>35</v>
      </c>
      <c r="G23" s="8">
        <v>4</v>
      </c>
      <c r="H23" s="8" t="s">
        <v>35</v>
      </c>
      <c r="I23" s="8">
        <v>2</v>
      </c>
      <c r="J23" s="8" t="s">
        <v>35</v>
      </c>
      <c r="K23" s="8">
        <v>2</v>
      </c>
      <c r="L23" s="8" t="s">
        <v>35</v>
      </c>
      <c r="M23" s="8">
        <v>2</v>
      </c>
      <c r="N23" s="8" t="s">
        <v>35</v>
      </c>
      <c r="O23" s="8">
        <v>1</v>
      </c>
      <c r="P23" s="8" t="s">
        <v>35</v>
      </c>
      <c r="Q23" s="8">
        <v>2</v>
      </c>
      <c r="R23" s="8" t="s">
        <v>34</v>
      </c>
      <c r="S23" s="15"/>
      <c r="T23" s="8">
        <v>7</v>
      </c>
      <c r="U23" s="8">
        <v>7</v>
      </c>
      <c r="V23" s="8">
        <v>7</v>
      </c>
      <c r="W23" s="8">
        <v>6</v>
      </c>
      <c r="X23" s="8">
        <v>8</v>
      </c>
      <c r="Y23" s="9">
        <v>20</v>
      </c>
      <c r="Z23" s="10">
        <v>7.7</v>
      </c>
      <c r="AA23" s="8" t="s">
        <v>36</v>
      </c>
      <c r="AB23" s="8" t="s">
        <v>34</v>
      </c>
      <c r="AC23" s="16" t="s">
        <v>42</v>
      </c>
      <c r="AD23" s="17">
        <v>5.9</v>
      </c>
      <c r="AE23" s="17">
        <v>5.8</v>
      </c>
      <c r="AF23" s="17">
        <v>9</v>
      </c>
    </row>
    <row r="24" spans="1:32">
      <c r="A24" s="14" t="s">
        <v>63</v>
      </c>
      <c r="B24" s="14" t="s">
        <v>61</v>
      </c>
      <c r="C24" s="8" t="s">
        <v>45</v>
      </c>
      <c r="D24" s="8" t="s">
        <v>46</v>
      </c>
      <c r="E24" s="8" t="s">
        <v>47</v>
      </c>
      <c r="F24" s="8" t="s">
        <v>34</v>
      </c>
      <c r="G24" s="15"/>
      <c r="H24" s="8" t="s">
        <v>34</v>
      </c>
      <c r="I24" s="15"/>
      <c r="J24" s="8" t="s">
        <v>35</v>
      </c>
      <c r="K24" s="8">
        <v>1</v>
      </c>
      <c r="L24" s="8" t="s">
        <v>35</v>
      </c>
      <c r="M24" s="8">
        <v>6</v>
      </c>
      <c r="N24" s="8" t="s">
        <v>35</v>
      </c>
      <c r="O24" s="8">
        <v>1</v>
      </c>
      <c r="P24" s="8" t="s">
        <v>34</v>
      </c>
      <c r="Q24" s="15"/>
      <c r="R24" s="8" t="s">
        <v>34</v>
      </c>
      <c r="S24" s="15"/>
      <c r="T24" s="8">
        <v>9</v>
      </c>
      <c r="U24" s="8">
        <v>9</v>
      </c>
      <c r="V24" s="8">
        <v>8</v>
      </c>
      <c r="W24" s="8">
        <v>7</v>
      </c>
      <c r="X24" s="8">
        <v>6</v>
      </c>
      <c r="Y24" s="9">
        <v>21</v>
      </c>
      <c r="Z24" s="10">
        <v>8</v>
      </c>
      <c r="AA24" s="8" t="s">
        <v>36</v>
      </c>
      <c r="AB24" s="8" t="s">
        <v>35</v>
      </c>
      <c r="AC24" s="16" t="s">
        <v>42</v>
      </c>
      <c r="AD24" s="17">
        <v>7.5</v>
      </c>
      <c r="AE24" s="17">
        <v>5.7</v>
      </c>
      <c r="AF24" s="17">
        <v>7.3</v>
      </c>
    </row>
    <row r="25" spans="1:32">
      <c r="A25" s="14" t="s">
        <v>63</v>
      </c>
      <c r="B25" s="14" t="s">
        <v>61</v>
      </c>
      <c r="C25" s="8" t="s">
        <v>45</v>
      </c>
      <c r="D25" s="8" t="s">
        <v>46</v>
      </c>
      <c r="E25" s="8" t="s">
        <v>47</v>
      </c>
      <c r="F25" s="8" t="s">
        <v>35</v>
      </c>
      <c r="G25" s="8">
        <v>6</v>
      </c>
      <c r="H25" s="8" t="s">
        <v>34</v>
      </c>
      <c r="I25" s="15"/>
      <c r="J25" s="8" t="s">
        <v>34</v>
      </c>
      <c r="K25" s="15"/>
      <c r="L25" s="8" t="s">
        <v>34</v>
      </c>
      <c r="M25" s="15"/>
      <c r="N25" s="8" t="s">
        <v>34</v>
      </c>
      <c r="O25" s="15"/>
      <c r="P25" s="8" t="s">
        <v>34</v>
      </c>
      <c r="Q25" s="15"/>
      <c r="R25" s="8" t="s">
        <v>34</v>
      </c>
      <c r="S25" s="15"/>
      <c r="T25" s="8">
        <v>3</v>
      </c>
      <c r="U25" s="8">
        <v>3</v>
      </c>
      <c r="V25" s="8">
        <v>3</v>
      </c>
      <c r="W25" s="8">
        <v>2</v>
      </c>
      <c r="X25" s="8">
        <v>5</v>
      </c>
      <c r="Y25" s="9">
        <v>20</v>
      </c>
      <c r="Z25" s="10">
        <v>7.7</v>
      </c>
      <c r="AA25" s="8" t="s">
        <v>36</v>
      </c>
      <c r="AB25" s="8" t="s">
        <v>35</v>
      </c>
      <c r="AC25" s="16" t="s">
        <v>42</v>
      </c>
      <c r="AD25" s="17">
        <v>6.1</v>
      </c>
      <c r="AE25" s="17">
        <v>4.3</v>
      </c>
      <c r="AF25" s="17">
        <v>7.2</v>
      </c>
    </row>
    <row r="26" spans="1:32">
      <c r="A26" s="14" t="s">
        <v>63</v>
      </c>
      <c r="B26" s="14" t="s">
        <v>61</v>
      </c>
      <c r="C26" s="8" t="s">
        <v>45</v>
      </c>
      <c r="D26" s="8" t="s">
        <v>46</v>
      </c>
      <c r="E26" s="8" t="s">
        <v>47</v>
      </c>
      <c r="F26" s="8" t="s">
        <v>35</v>
      </c>
      <c r="G26" s="8">
        <v>6</v>
      </c>
      <c r="H26" s="8" t="s">
        <v>34</v>
      </c>
      <c r="I26" s="15"/>
      <c r="J26" s="8" t="s">
        <v>35</v>
      </c>
      <c r="K26" s="8">
        <v>1</v>
      </c>
      <c r="L26" s="8" t="s">
        <v>34</v>
      </c>
      <c r="M26" s="15"/>
      <c r="N26" s="8" t="s">
        <v>35</v>
      </c>
      <c r="O26" s="8">
        <v>1</v>
      </c>
      <c r="P26" s="8" t="s">
        <v>34</v>
      </c>
      <c r="Q26" s="15"/>
      <c r="R26" s="8" t="s">
        <v>35</v>
      </c>
      <c r="S26" s="8">
        <v>1</v>
      </c>
      <c r="T26" s="8">
        <v>6</v>
      </c>
      <c r="U26" s="8">
        <v>5</v>
      </c>
      <c r="V26" s="8">
        <v>6</v>
      </c>
      <c r="W26" s="8">
        <v>4</v>
      </c>
      <c r="X26" s="8">
        <v>7</v>
      </c>
      <c r="Y26" s="9">
        <v>19</v>
      </c>
      <c r="Z26" s="10">
        <v>8.02</v>
      </c>
      <c r="AA26" s="8" t="s">
        <v>36</v>
      </c>
      <c r="AB26" s="8" t="s">
        <v>34</v>
      </c>
      <c r="AC26" s="16" t="s">
        <v>42</v>
      </c>
      <c r="AD26" s="17">
        <v>7.5</v>
      </c>
      <c r="AE26" s="17">
        <v>8.5</v>
      </c>
      <c r="AF26" s="17">
        <v>5.5</v>
      </c>
    </row>
    <row r="27" spans="1:32">
      <c r="A27" s="14" t="s">
        <v>63</v>
      </c>
      <c r="B27" s="14" t="s">
        <v>61</v>
      </c>
      <c r="C27" s="8" t="s">
        <v>45</v>
      </c>
      <c r="D27" s="8" t="s">
        <v>46</v>
      </c>
      <c r="E27" s="8" t="s">
        <v>47</v>
      </c>
      <c r="F27" s="8" t="s">
        <v>35</v>
      </c>
      <c r="G27" s="15"/>
      <c r="H27" s="8" t="s">
        <v>35</v>
      </c>
      <c r="I27" s="8">
        <v>12</v>
      </c>
      <c r="J27" s="8" t="s">
        <v>34</v>
      </c>
      <c r="K27" s="15"/>
      <c r="L27" s="8" t="s">
        <v>34</v>
      </c>
      <c r="M27" s="8">
        <v>1</v>
      </c>
      <c r="N27" s="8" t="s">
        <v>35</v>
      </c>
      <c r="O27" s="8">
        <v>1</v>
      </c>
      <c r="P27" s="8" t="s">
        <v>35</v>
      </c>
      <c r="Q27" s="8">
        <v>1</v>
      </c>
      <c r="R27" s="8" t="s">
        <v>34</v>
      </c>
      <c r="S27" s="15"/>
      <c r="T27" s="8">
        <v>9</v>
      </c>
      <c r="U27" s="8">
        <v>9</v>
      </c>
      <c r="V27" s="8">
        <v>10</v>
      </c>
      <c r="W27" s="8">
        <v>3</v>
      </c>
      <c r="X27" s="8">
        <v>5</v>
      </c>
      <c r="Y27" s="9">
        <v>35</v>
      </c>
      <c r="Z27" s="10">
        <v>8.3000000000000007</v>
      </c>
      <c r="AA27" s="8" t="s">
        <v>36</v>
      </c>
      <c r="AB27" s="8" t="s">
        <v>34</v>
      </c>
      <c r="AC27" s="16" t="s">
        <v>42</v>
      </c>
      <c r="AD27" s="17">
        <v>6.3</v>
      </c>
      <c r="AE27" s="17">
        <v>6</v>
      </c>
      <c r="AF27" s="17">
        <v>8</v>
      </c>
    </row>
    <row r="28" spans="1:32">
      <c r="A28" s="14" t="s">
        <v>63</v>
      </c>
      <c r="B28" s="14" t="s">
        <v>61</v>
      </c>
      <c r="C28" s="8" t="s">
        <v>45</v>
      </c>
      <c r="D28" s="8" t="s">
        <v>46</v>
      </c>
      <c r="E28" s="8" t="s">
        <v>47</v>
      </c>
      <c r="F28" s="8" t="s">
        <v>35</v>
      </c>
      <c r="G28" s="8">
        <v>18</v>
      </c>
      <c r="H28" s="8" t="s">
        <v>34</v>
      </c>
      <c r="I28" s="15"/>
      <c r="J28" s="8" t="s">
        <v>35</v>
      </c>
      <c r="K28" s="8">
        <v>1</v>
      </c>
      <c r="L28" s="8" t="s">
        <v>35</v>
      </c>
      <c r="M28" s="8">
        <v>3</v>
      </c>
      <c r="N28" s="8" t="s">
        <v>35</v>
      </c>
      <c r="O28" s="8">
        <v>1</v>
      </c>
      <c r="P28" s="8" t="s">
        <v>34</v>
      </c>
      <c r="Q28" s="15"/>
      <c r="R28" s="8" t="s">
        <v>34</v>
      </c>
      <c r="S28" s="15"/>
      <c r="T28" s="8">
        <v>6</v>
      </c>
      <c r="U28" s="8">
        <v>7</v>
      </c>
      <c r="V28" s="8">
        <v>7</v>
      </c>
      <c r="W28" s="8">
        <v>4</v>
      </c>
      <c r="X28" s="8">
        <v>6</v>
      </c>
      <c r="Y28" s="9">
        <v>22</v>
      </c>
      <c r="Z28" s="10">
        <v>8</v>
      </c>
      <c r="AA28" s="8" t="s">
        <v>36</v>
      </c>
      <c r="AB28" s="8" t="s">
        <v>34</v>
      </c>
      <c r="AC28" s="16" t="s">
        <v>42</v>
      </c>
      <c r="AD28" s="17">
        <v>7.3</v>
      </c>
      <c r="AE28" s="17">
        <v>6.5</v>
      </c>
      <c r="AF28" s="17">
        <v>6.4</v>
      </c>
    </row>
    <row r="29" spans="1:32">
      <c r="A29" s="14" t="s">
        <v>63</v>
      </c>
      <c r="B29" s="14" t="s">
        <v>61</v>
      </c>
      <c r="C29" s="8" t="s">
        <v>45</v>
      </c>
      <c r="D29" s="8" t="s">
        <v>46</v>
      </c>
      <c r="E29" s="8" t="s">
        <v>47</v>
      </c>
      <c r="F29" s="8" t="s">
        <v>35</v>
      </c>
      <c r="G29" s="8">
        <v>4</v>
      </c>
      <c r="H29" s="8" t="s">
        <v>34</v>
      </c>
      <c r="I29" s="15"/>
      <c r="J29" s="8" t="s">
        <v>34</v>
      </c>
      <c r="K29" s="15"/>
      <c r="L29" s="8" t="s">
        <v>34</v>
      </c>
      <c r="M29" s="15"/>
      <c r="N29" s="8" t="s">
        <v>35</v>
      </c>
      <c r="O29" s="8">
        <v>1</v>
      </c>
      <c r="P29" s="8" t="s">
        <v>34</v>
      </c>
      <c r="Q29" s="15"/>
      <c r="R29" s="8" t="s">
        <v>34</v>
      </c>
      <c r="S29" s="15"/>
      <c r="T29" s="8">
        <v>8</v>
      </c>
      <c r="U29" s="8">
        <v>7</v>
      </c>
      <c r="V29" s="8">
        <v>8</v>
      </c>
      <c r="W29" s="8">
        <v>1</v>
      </c>
      <c r="X29" s="8">
        <v>1</v>
      </c>
      <c r="Y29" s="9">
        <v>26</v>
      </c>
      <c r="Z29" s="10">
        <v>8.75</v>
      </c>
      <c r="AA29" s="8" t="s">
        <v>50</v>
      </c>
      <c r="AB29" s="8" t="s">
        <v>34</v>
      </c>
      <c r="AC29" s="16" t="s">
        <v>42</v>
      </c>
      <c r="AD29" s="17">
        <v>6.6</v>
      </c>
      <c r="AE29" s="17">
        <v>7</v>
      </c>
      <c r="AF29" s="17">
        <v>8.5</v>
      </c>
    </row>
    <row r="30" spans="1:32">
      <c r="A30" s="14" t="s">
        <v>63</v>
      </c>
      <c r="B30" s="14" t="s">
        <v>61</v>
      </c>
      <c r="C30" s="8" t="s">
        <v>48</v>
      </c>
      <c r="D30" s="8" t="s">
        <v>32</v>
      </c>
      <c r="E30" s="8" t="s">
        <v>51</v>
      </c>
      <c r="F30" s="8" t="s">
        <v>35</v>
      </c>
      <c r="G30" s="8">
        <v>27</v>
      </c>
      <c r="H30" s="8" t="s">
        <v>35</v>
      </c>
      <c r="I30" s="8">
        <v>17</v>
      </c>
      <c r="J30" s="8" t="s">
        <v>34</v>
      </c>
      <c r="K30" s="15"/>
      <c r="L30" s="8" t="s">
        <v>35</v>
      </c>
      <c r="M30" s="8">
        <v>3</v>
      </c>
      <c r="N30" s="8" t="s">
        <v>35</v>
      </c>
      <c r="O30" s="8">
        <v>3</v>
      </c>
      <c r="P30" s="8" t="s">
        <v>34</v>
      </c>
      <c r="Q30" s="15"/>
      <c r="R30" s="8" t="s">
        <v>34</v>
      </c>
      <c r="S30" s="15"/>
      <c r="T30" s="8">
        <v>9</v>
      </c>
      <c r="U30" s="8">
        <v>7</v>
      </c>
      <c r="V30" s="8">
        <v>9</v>
      </c>
      <c r="W30" s="8">
        <v>8</v>
      </c>
      <c r="X30" s="8">
        <v>9</v>
      </c>
      <c r="Y30" s="9">
        <v>26</v>
      </c>
      <c r="Z30" s="10">
        <v>8.9</v>
      </c>
      <c r="AA30" s="8" t="s">
        <v>49</v>
      </c>
      <c r="AB30" s="8" t="s">
        <v>35</v>
      </c>
      <c r="AC30" s="16" t="s">
        <v>37</v>
      </c>
      <c r="AD30" s="17">
        <v>9.8000000000000007</v>
      </c>
      <c r="AE30" s="17">
        <v>9.5</v>
      </c>
      <c r="AF30" s="17">
        <v>8.1999999999999993</v>
      </c>
    </row>
    <row r="31" spans="1:32">
      <c r="A31" s="14" t="s">
        <v>63</v>
      </c>
      <c r="B31" s="14" t="s">
        <v>61</v>
      </c>
      <c r="C31" s="8" t="s">
        <v>45</v>
      </c>
      <c r="D31" s="8" t="s">
        <v>46</v>
      </c>
      <c r="E31" s="8" t="s">
        <v>47</v>
      </c>
      <c r="F31" s="8" t="s">
        <v>34</v>
      </c>
      <c r="G31" s="15"/>
      <c r="H31" s="8" t="s">
        <v>34</v>
      </c>
      <c r="I31" s="15"/>
      <c r="J31" s="8" t="s">
        <v>34</v>
      </c>
      <c r="K31" s="15"/>
      <c r="L31" s="8" t="s">
        <v>35</v>
      </c>
      <c r="M31" s="8">
        <v>3</v>
      </c>
      <c r="N31" s="8" t="s">
        <v>35</v>
      </c>
      <c r="O31" s="8">
        <v>1</v>
      </c>
      <c r="P31" s="8" t="s">
        <v>34</v>
      </c>
      <c r="Q31" s="15"/>
      <c r="R31" s="8" t="s">
        <v>34</v>
      </c>
      <c r="S31" s="15"/>
      <c r="T31" s="8">
        <v>6</v>
      </c>
      <c r="U31" s="8">
        <v>6</v>
      </c>
      <c r="V31" s="8">
        <v>8</v>
      </c>
      <c r="W31" s="8">
        <v>6</v>
      </c>
      <c r="X31" s="8">
        <v>6</v>
      </c>
      <c r="Y31" s="9">
        <v>36</v>
      </c>
      <c r="Z31" s="10">
        <v>7.3</v>
      </c>
      <c r="AA31" s="8" t="s">
        <v>36</v>
      </c>
      <c r="AB31" s="8" t="s">
        <v>35</v>
      </c>
      <c r="AC31" s="16" t="s">
        <v>42</v>
      </c>
      <c r="AD31" s="17">
        <v>3.7</v>
      </c>
      <c r="AE31" s="17">
        <v>1.7</v>
      </c>
      <c r="AF31" s="17">
        <v>4.5</v>
      </c>
    </row>
    <row r="32" spans="1:32">
      <c r="A32" s="14" t="s">
        <v>63</v>
      </c>
      <c r="B32" s="14" t="s">
        <v>61</v>
      </c>
      <c r="C32" s="8" t="s">
        <v>45</v>
      </c>
      <c r="D32" s="8" t="s">
        <v>46</v>
      </c>
      <c r="E32" s="8" t="s">
        <v>47</v>
      </c>
      <c r="F32" s="8" t="s">
        <v>34</v>
      </c>
      <c r="G32" s="15"/>
      <c r="H32" s="8" t="s">
        <v>35</v>
      </c>
      <c r="I32" s="8">
        <v>2</v>
      </c>
      <c r="J32" s="8" t="s">
        <v>34</v>
      </c>
      <c r="K32" s="15"/>
      <c r="L32" s="8" t="s">
        <v>35</v>
      </c>
      <c r="M32" s="8">
        <v>2</v>
      </c>
      <c r="N32" s="8" t="s">
        <v>35</v>
      </c>
      <c r="O32" s="8">
        <v>1</v>
      </c>
      <c r="P32" s="8" t="s">
        <v>34</v>
      </c>
      <c r="Q32" s="15"/>
      <c r="R32" s="8" t="s">
        <v>34</v>
      </c>
      <c r="S32" s="15"/>
      <c r="T32" s="8">
        <v>10</v>
      </c>
      <c r="U32" s="8">
        <v>9</v>
      </c>
      <c r="V32" s="8">
        <v>10</v>
      </c>
      <c r="W32" s="8">
        <v>4</v>
      </c>
      <c r="X32" s="8">
        <v>8</v>
      </c>
      <c r="Y32" s="9">
        <v>31</v>
      </c>
      <c r="Z32" s="10">
        <v>6.5</v>
      </c>
      <c r="AA32" s="8" t="s">
        <v>36</v>
      </c>
      <c r="AB32" s="8" t="s">
        <v>34</v>
      </c>
      <c r="AC32" s="16" t="s">
        <v>42</v>
      </c>
      <c r="AD32" s="16" t="s">
        <v>41</v>
      </c>
      <c r="AE32" s="17">
        <v>3.5</v>
      </c>
      <c r="AF32" s="16" t="s">
        <v>41</v>
      </c>
    </row>
    <row r="33" spans="1:32">
      <c r="A33" s="14" t="s">
        <v>63</v>
      </c>
      <c r="B33" s="14" t="s">
        <v>61</v>
      </c>
      <c r="C33" s="8" t="s">
        <v>45</v>
      </c>
      <c r="D33" s="8" t="s">
        <v>46</v>
      </c>
      <c r="E33" s="8" t="s">
        <v>47</v>
      </c>
      <c r="F33" s="8" t="s">
        <v>34</v>
      </c>
      <c r="G33" s="15"/>
      <c r="H33" s="8" t="s">
        <v>35</v>
      </c>
      <c r="I33" s="8">
        <v>3</v>
      </c>
      <c r="J33" s="8" t="s">
        <v>34</v>
      </c>
      <c r="K33" s="15"/>
      <c r="L33" s="8" t="s">
        <v>34</v>
      </c>
      <c r="M33" s="15"/>
      <c r="N33" s="8" t="s">
        <v>35</v>
      </c>
      <c r="O33" s="8">
        <v>1</v>
      </c>
      <c r="P33" s="8" t="s">
        <v>34</v>
      </c>
      <c r="Q33" s="15"/>
      <c r="R33" s="8" t="s">
        <v>34</v>
      </c>
      <c r="S33" s="15"/>
      <c r="T33" s="8">
        <v>7</v>
      </c>
      <c r="U33" s="8">
        <v>7</v>
      </c>
      <c r="V33" s="8">
        <v>7</v>
      </c>
      <c r="W33" s="8">
        <v>2</v>
      </c>
      <c r="X33" s="8">
        <v>5</v>
      </c>
      <c r="Y33" s="9">
        <v>23</v>
      </c>
      <c r="Z33" s="10">
        <v>8.3000000000000007</v>
      </c>
      <c r="AA33" s="8" t="s">
        <v>50</v>
      </c>
      <c r="AB33" s="8" t="s">
        <v>34</v>
      </c>
      <c r="AC33" s="16" t="s">
        <v>42</v>
      </c>
      <c r="AD33" s="17">
        <v>8</v>
      </c>
      <c r="AE33" s="17">
        <v>8.1</v>
      </c>
      <c r="AF33" s="17">
        <v>7.7</v>
      </c>
    </row>
    <row r="34" spans="1:32">
      <c r="A34" s="14" t="s">
        <v>63</v>
      </c>
      <c r="B34" s="14" t="s">
        <v>61</v>
      </c>
      <c r="C34" s="8" t="s">
        <v>48</v>
      </c>
      <c r="D34" s="8" t="s">
        <v>32</v>
      </c>
      <c r="E34" s="8" t="s">
        <v>52</v>
      </c>
      <c r="F34" s="8" t="s">
        <v>35</v>
      </c>
      <c r="G34" s="8">
        <v>7</v>
      </c>
      <c r="H34" s="8" t="s">
        <v>34</v>
      </c>
      <c r="I34" s="15"/>
      <c r="J34" s="8" t="s">
        <v>35</v>
      </c>
      <c r="K34" s="8">
        <v>4</v>
      </c>
      <c r="L34" s="8" t="s">
        <v>35</v>
      </c>
      <c r="M34" s="8">
        <v>3</v>
      </c>
      <c r="N34" s="8" t="s">
        <v>35</v>
      </c>
      <c r="O34" s="8">
        <v>3</v>
      </c>
      <c r="P34" s="8" t="s">
        <v>34</v>
      </c>
      <c r="Q34" s="15"/>
      <c r="R34" s="8" t="s">
        <v>34</v>
      </c>
      <c r="S34" s="15"/>
      <c r="T34" s="8">
        <v>7</v>
      </c>
      <c r="U34" s="8">
        <v>7</v>
      </c>
      <c r="V34" s="8">
        <v>6</v>
      </c>
      <c r="W34" s="8">
        <v>1</v>
      </c>
      <c r="X34" s="8">
        <v>6</v>
      </c>
      <c r="Y34" s="9">
        <v>20</v>
      </c>
      <c r="Z34" s="10">
        <v>6.25</v>
      </c>
      <c r="AA34" s="8" t="s">
        <v>36</v>
      </c>
      <c r="AB34" s="8" t="s">
        <v>34</v>
      </c>
      <c r="AC34" s="16" t="s">
        <v>37</v>
      </c>
      <c r="AD34" s="17">
        <v>7.8</v>
      </c>
      <c r="AE34" s="17">
        <v>6.8</v>
      </c>
      <c r="AF34" s="17">
        <v>7</v>
      </c>
    </row>
    <row r="35" spans="1:32">
      <c r="A35" s="14" t="s">
        <v>63</v>
      </c>
      <c r="B35" s="14" t="s">
        <v>61</v>
      </c>
      <c r="C35" s="8" t="s">
        <v>48</v>
      </c>
      <c r="D35" s="8" t="s">
        <v>32</v>
      </c>
      <c r="E35" s="8" t="s">
        <v>52</v>
      </c>
      <c r="F35" s="8" t="s">
        <v>35</v>
      </c>
      <c r="G35" s="8">
        <v>11</v>
      </c>
      <c r="H35" s="8" t="s">
        <v>34</v>
      </c>
      <c r="I35" s="15"/>
      <c r="J35" s="8" t="s">
        <v>34</v>
      </c>
      <c r="K35" s="15"/>
      <c r="L35" s="8" t="s">
        <v>35</v>
      </c>
      <c r="M35" s="8">
        <v>3</v>
      </c>
      <c r="N35" s="8" t="s">
        <v>35</v>
      </c>
      <c r="O35" s="8">
        <v>1</v>
      </c>
      <c r="P35" s="8" t="s">
        <v>35</v>
      </c>
      <c r="Q35" s="8">
        <v>6</v>
      </c>
      <c r="R35" s="8" t="s">
        <v>34</v>
      </c>
      <c r="S35" s="15"/>
      <c r="T35" s="8">
        <v>8</v>
      </c>
      <c r="U35" s="8">
        <v>8</v>
      </c>
      <c r="V35" s="8">
        <v>8</v>
      </c>
      <c r="W35" s="8">
        <v>4</v>
      </c>
      <c r="X35" s="8">
        <v>4</v>
      </c>
      <c r="Y35" s="9">
        <v>20</v>
      </c>
      <c r="Z35" s="10">
        <v>8.8000000000000007</v>
      </c>
      <c r="AA35" s="8" t="s">
        <v>36</v>
      </c>
      <c r="AB35" s="8" t="s">
        <v>34</v>
      </c>
      <c r="AC35" s="16" t="s">
        <v>42</v>
      </c>
      <c r="AD35" s="17">
        <v>6.8</v>
      </c>
      <c r="AE35" s="17">
        <v>8.4</v>
      </c>
      <c r="AF35" s="17">
        <v>6.8</v>
      </c>
    </row>
    <row r="36" spans="1:32">
      <c r="A36" s="14" t="s">
        <v>63</v>
      </c>
      <c r="B36" s="14" t="s">
        <v>61</v>
      </c>
      <c r="C36" s="8" t="s">
        <v>45</v>
      </c>
      <c r="D36" s="8" t="s">
        <v>46</v>
      </c>
      <c r="E36" s="8" t="s">
        <v>47</v>
      </c>
      <c r="F36" s="8" t="s">
        <v>34</v>
      </c>
      <c r="G36" s="15"/>
      <c r="H36" s="8" t="s">
        <v>34</v>
      </c>
      <c r="I36" s="15"/>
      <c r="J36" s="8" t="s">
        <v>34</v>
      </c>
      <c r="K36" s="15"/>
      <c r="L36" s="8" t="s">
        <v>34</v>
      </c>
      <c r="M36" s="15"/>
      <c r="N36" s="8" t="s">
        <v>34</v>
      </c>
      <c r="O36" s="15"/>
      <c r="P36" s="8" t="s">
        <v>34</v>
      </c>
      <c r="Q36" s="15"/>
      <c r="R36" s="8" t="s">
        <v>34</v>
      </c>
      <c r="S36" s="15"/>
      <c r="T36" s="8">
        <v>9</v>
      </c>
      <c r="U36" s="8">
        <v>8</v>
      </c>
      <c r="V36" s="8">
        <v>9</v>
      </c>
      <c r="W36" s="8">
        <v>6</v>
      </c>
      <c r="X36" s="8">
        <v>8</v>
      </c>
      <c r="Y36" s="9">
        <v>54</v>
      </c>
      <c r="Z36" s="10">
        <v>7.86</v>
      </c>
      <c r="AA36" s="8" t="s">
        <v>50</v>
      </c>
      <c r="AB36" s="8" t="s">
        <v>34</v>
      </c>
      <c r="AC36" s="16" t="s">
        <v>42</v>
      </c>
      <c r="AD36" s="17">
        <v>5.8</v>
      </c>
      <c r="AE36" s="17">
        <v>7.1</v>
      </c>
      <c r="AF36" s="17">
        <v>6.2</v>
      </c>
    </row>
    <row r="37" spans="1:32">
      <c r="A37" s="14" t="s">
        <v>63</v>
      </c>
      <c r="B37" s="14" t="s">
        <v>61</v>
      </c>
      <c r="C37" s="8" t="s">
        <v>53</v>
      </c>
      <c r="D37" s="8" t="s">
        <v>46</v>
      </c>
      <c r="E37" s="8" t="s">
        <v>47</v>
      </c>
      <c r="F37" s="8" t="s">
        <v>35</v>
      </c>
      <c r="G37" s="8">
        <v>6</v>
      </c>
      <c r="H37" s="8" t="s">
        <v>35</v>
      </c>
      <c r="I37" s="8">
        <v>24</v>
      </c>
      <c r="J37" s="8" t="s">
        <v>34</v>
      </c>
      <c r="K37" s="15"/>
      <c r="L37" s="8" t="s">
        <v>35</v>
      </c>
      <c r="M37" s="8">
        <v>5</v>
      </c>
      <c r="N37" s="8" t="s">
        <v>35</v>
      </c>
      <c r="O37" s="8">
        <v>4</v>
      </c>
      <c r="P37" s="8" t="s">
        <v>34</v>
      </c>
      <c r="Q37" s="15"/>
      <c r="R37" s="8" t="s">
        <v>35</v>
      </c>
      <c r="S37" s="8">
        <v>2</v>
      </c>
      <c r="T37" s="8">
        <v>7</v>
      </c>
      <c r="U37" s="8">
        <v>3</v>
      </c>
      <c r="V37" s="8">
        <v>5</v>
      </c>
      <c r="W37" s="8">
        <v>7</v>
      </c>
      <c r="X37" s="8">
        <v>3</v>
      </c>
      <c r="Y37" s="9">
        <v>24</v>
      </c>
      <c r="Z37" s="10">
        <v>5</v>
      </c>
      <c r="AA37" s="8" t="s">
        <v>36</v>
      </c>
      <c r="AB37" s="8" t="s">
        <v>34</v>
      </c>
      <c r="AC37" s="20" t="s">
        <v>37</v>
      </c>
      <c r="AD37" s="17">
        <v>5.9</v>
      </c>
      <c r="AE37" s="17">
        <v>6.1</v>
      </c>
      <c r="AF37" s="17">
        <v>4.2</v>
      </c>
    </row>
    <row r="38" spans="1:32">
      <c r="A38" s="14" t="s">
        <v>63</v>
      </c>
      <c r="B38" s="14" t="s">
        <v>62</v>
      </c>
      <c r="C38" s="8" t="s">
        <v>54</v>
      </c>
      <c r="D38" s="8" t="s">
        <v>55</v>
      </c>
      <c r="E38" s="8" t="s">
        <v>56</v>
      </c>
      <c r="F38" s="8" t="s">
        <v>34</v>
      </c>
      <c r="G38" s="15"/>
      <c r="H38" s="8" t="s">
        <v>34</v>
      </c>
      <c r="I38" s="15"/>
      <c r="J38" s="8" t="s">
        <v>34</v>
      </c>
      <c r="K38" s="15"/>
      <c r="L38" s="8" t="s">
        <v>34</v>
      </c>
      <c r="M38" s="15"/>
      <c r="N38" s="8" t="s">
        <v>34</v>
      </c>
      <c r="O38" s="15"/>
      <c r="P38" s="8" t="s">
        <v>34</v>
      </c>
      <c r="Q38" s="15"/>
      <c r="R38" s="8" t="s">
        <v>34</v>
      </c>
      <c r="S38" s="15"/>
      <c r="T38" s="8">
        <v>7</v>
      </c>
      <c r="U38" s="8">
        <v>7</v>
      </c>
      <c r="V38" s="8">
        <v>7</v>
      </c>
      <c r="W38" s="8">
        <v>9</v>
      </c>
      <c r="X38" s="8">
        <v>8</v>
      </c>
      <c r="Y38" s="9">
        <v>39</v>
      </c>
      <c r="Z38" s="10">
        <v>4.66</v>
      </c>
      <c r="AA38" s="8" t="s">
        <v>36</v>
      </c>
      <c r="AB38" s="8" t="s">
        <v>34</v>
      </c>
      <c r="AC38" s="16" t="s">
        <v>37</v>
      </c>
      <c r="AD38" s="17">
        <v>7.7</v>
      </c>
      <c r="AE38" s="17">
        <v>7.5</v>
      </c>
      <c r="AF38" s="15">
        <v>8</v>
      </c>
    </row>
    <row r="39" spans="1:32">
      <c r="A39" s="14" t="s">
        <v>63</v>
      </c>
      <c r="B39" s="14" t="s">
        <v>62</v>
      </c>
      <c r="C39" s="8" t="s">
        <v>57</v>
      </c>
      <c r="D39" s="8" t="s">
        <v>55</v>
      </c>
      <c r="E39" s="8" t="s">
        <v>47</v>
      </c>
      <c r="F39" s="8" t="s">
        <v>35</v>
      </c>
      <c r="G39" s="8">
        <v>24</v>
      </c>
      <c r="H39" s="8" t="s">
        <v>34</v>
      </c>
      <c r="I39" s="15"/>
      <c r="J39" s="8" t="s">
        <v>35</v>
      </c>
      <c r="K39" s="8">
        <v>2</v>
      </c>
      <c r="L39" s="8" t="s">
        <v>35</v>
      </c>
      <c r="M39" s="8">
        <v>1</v>
      </c>
      <c r="N39" s="8" t="s">
        <v>34</v>
      </c>
      <c r="O39" s="15"/>
      <c r="P39" s="8" t="s">
        <v>34</v>
      </c>
      <c r="Q39" s="15"/>
      <c r="R39" s="8" t="s">
        <v>35</v>
      </c>
      <c r="S39" s="8">
        <v>1</v>
      </c>
      <c r="T39" s="8">
        <v>7</v>
      </c>
      <c r="U39" s="8">
        <v>7</v>
      </c>
      <c r="V39" s="8">
        <v>7</v>
      </c>
      <c r="W39" s="8">
        <v>8</v>
      </c>
      <c r="X39" s="8">
        <v>8</v>
      </c>
      <c r="Y39" s="9">
        <v>25</v>
      </c>
      <c r="Z39" s="10">
        <v>5</v>
      </c>
      <c r="AA39" s="8" t="s">
        <v>36</v>
      </c>
      <c r="AB39" s="8" t="s">
        <v>34</v>
      </c>
      <c r="AC39" s="14" t="s">
        <v>37</v>
      </c>
      <c r="AD39" s="17">
        <v>1</v>
      </c>
      <c r="AE39" s="16" t="s">
        <v>41</v>
      </c>
      <c r="AF39" s="15"/>
    </row>
    <row r="40" spans="1:32">
      <c r="A40" s="14" t="s">
        <v>63</v>
      </c>
      <c r="B40" s="14" t="s">
        <v>62</v>
      </c>
      <c r="C40" s="8" t="s">
        <v>58</v>
      </c>
      <c r="D40" s="8" t="s">
        <v>55</v>
      </c>
      <c r="E40" s="8" t="s">
        <v>51</v>
      </c>
      <c r="F40" s="8" t="s">
        <v>34</v>
      </c>
      <c r="G40" s="15"/>
      <c r="H40" s="8" t="s">
        <v>34</v>
      </c>
      <c r="I40" s="15"/>
      <c r="J40" s="8" t="s">
        <v>34</v>
      </c>
      <c r="K40" s="15"/>
      <c r="L40" s="8" t="s">
        <v>34</v>
      </c>
      <c r="M40" s="8">
        <v>1</v>
      </c>
      <c r="N40" s="8" t="s">
        <v>35</v>
      </c>
      <c r="O40" s="8">
        <v>1</v>
      </c>
      <c r="P40" s="8" t="s">
        <v>34</v>
      </c>
      <c r="Q40" s="15"/>
      <c r="R40" s="8" t="s">
        <v>34</v>
      </c>
      <c r="S40" s="15"/>
      <c r="T40" s="8">
        <v>5</v>
      </c>
      <c r="U40" s="8">
        <v>1</v>
      </c>
      <c r="V40" s="8">
        <v>1</v>
      </c>
      <c r="W40" s="8">
        <v>5</v>
      </c>
      <c r="X40" s="8">
        <v>10</v>
      </c>
      <c r="Y40" s="9">
        <v>0</v>
      </c>
      <c r="Z40" s="10">
        <v>5.85</v>
      </c>
      <c r="AA40" s="8" t="s">
        <v>36</v>
      </c>
      <c r="AB40" s="8" t="s">
        <v>34</v>
      </c>
      <c r="AC40" s="16" t="s">
        <v>42</v>
      </c>
      <c r="AD40" s="17">
        <v>3.3</v>
      </c>
      <c r="AE40" s="17">
        <v>7</v>
      </c>
      <c r="AF40" s="15">
        <v>8.5</v>
      </c>
    </row>
    <row r="41" spans="1:32">
      <c r="A41" s="14" t="s">
        <v>63</v>
      </c>
      <c r="B41" s="14" t="s">
        <v>62</v>
      </c>
      <c r="C41" s="8" t="s">
        <v>59</v>
      </c>
      <c r="D41" s="8" t="s">
        <v>55</v>
      </c>
      <c r="E41" s="8" t="s">
        <v>52</v>
      </c>
      <c r="F41" s="8" t="s">
        <v>34</v>
      </c>
      <c r="G41" s="15"/>
      <c r="H41" s="8" t="s">
        <v>34</v>
      </c>
      <c r="I41" s="15"/>
      <c r="J41" s="8" t="s">
        <v>34</v>
      </c>
      <c r="K41" s="15"/>
      <c r="L41" s="8" t="s">
        <v>34</v>
      </c>
      <c r="M41" s="15"/>
      <c r="N41" s="8" t="s">
        <v>34</v>
      </c>
      <c r="O41" s="15"/>
      <c r="P41" s="8" t="s">
        <v>34</v>
      </c>
      <c r="Q41" s="15"/>
      <c r="R41" s="8" t="s">
        <v>35</v>
      </c>
      <c r="S41" s="8">
        <v>2</v>
      </c>
      <c r="T41" s="8">
        <v>7</v>
      </c>
      <c r="U41" s="8">
        <v>6</v>
      </c>
      <c r="V41" s="8">
        <v>7</v>
      </c>
      <c r="W41" s="8">
        <v>6</v>
      </c>
      <c r="X41" s="8">
        <v>7</v>
      </c>
      <c r="Y41" s="9">
        <v>21</v>
      </c>
      <c r="Z41" s="10">
        <v>6.77</v>
      </c>
      <c r="AA41" s="8" t="s">
        <v>36</v>
      </c>
      <c r="AB41" s="8" t="s">
        <v>34</v>
      </c>
      <c r="AC41" s="16" t="s">
        <v>37</v>
      </c>
      <c r="AD41" s="17">
        <v>7.5</v>
      </c>
      <c r="AE41" s="17">
        <v>3</v>
      </c>
      <c r="AF41" s="15">
        <v>7.3</v>
      </c>
    </row>
    <row r="42" spans="1:32">
      <c r="A42" s="14" t="s">
        <v>63</v>
      </c>
      <c r="B42" s="14" t="s">
        <v>62</v>
      </c>
      <c r="C42" s="8" t="s">
        <v>59</v>
      </c>
      <c r="D42" s="8" t="s">
        <v>55</v>
      </c>
      <c r="E42" s="8" t="s">
        <v>52</v>
      </c>
      <c r="F42" s="8" t="s">
        <v>34</v>
      </c>
      <c r="G42" s="15"/>
      <c r="H42" s="8" t="s">
        <v>34</v>
      </c>
      <c r="I42" s="15"/>
      <c r="J42" s="8" t="s">
        <v>35</v>
      </c>
      <c r="K42" s="8">
        <v>2</v>
      </c>
      <c r="L42" s="8" t="s">
        <v>35</v>
      </c>
      <c r="M42" s="8">
        <v>4</v>
      </c>
      <c r="N42" s="8" t="s">
        <v>34</v>
      </c>
      <c r="O42" s="15"/>
      <c r="P42" s="8" t="s">
        <v>35</v>
      </c>
      <c r="Q42" s="8" t="s">
        <v>44</v>
      </c>
      <c r="R42" s="8" t="s">
        <v>35</v>
      </c>
      <c r="S42" s="8">
        <v>2</v>
      </c>
      <c r="T42" s="8">
        <v>6</v>
      </c>
      <c r="U42" s="8">
        <v>4</v>
      </c>
      <c r="V42" s="8">
        <v>5</v>
      </c>
      <c r="W42" s="8">
        <v>5</v>
      </c>
      <c r="X42" s="8">
        <v>6</v>
      </c>
      <c r="Y42" s="9">
        <v>20</v>
      </c>
      <c r="Z42" s="10">
        <v>7.06</v>
      </c>
      <c r="AA42" s="8" t="s">
        <v>36</v>
      </c>
      <c r="AB42" s="8" t="s">
        <v>34</v>
      </c>
      <c r="AC42" s="16" t="s">
        <v>37</v>
      </c>
      <c r="AD42" s="17">
        <v>8</v>
      </c>
      <c r="AE42" s="17">
        <v>4.8</v>
      </c>
      <c r="AF42" s="15">
        <v>8.5</v>
      </c>
    </row>
    <row r="43" spans="1:32">
      <c r="A43" s="14" t="s">
        <v>63</v>
      </c>
      <c r="B43" s="14" t="s">
        <v>62</v>
      </c>
      <c r="C43" s="8" t="s">
        <v>58</v>
      </c>
      <c r="D43" s="8" t="s">
        <v>55</v>
      </c>
      <c r="E43" s="8" t="s">
        <v>52</v>
      </c>
      <c r="F43" s="8" t="s">
        <v>34</v>
      </c>
      <c r="G43" s="15"/>
      <c r="H43" s="8" t="s">
        <v>34</v>
      </c>
      <c r="I43" s="15"/>
      <c r="J43" s="8" t="s">
        <v>34</v>
      </c>
      <c r="K43" s="15"/>
      <c r="L43" s="8" t="s">
        <v>34</v>
      </c>
      <c r="M43" s="15"/>
      <c r="N43" s="8" t="s">
        <v>35</v>
      </c>
      <c r="O43" s="8">
        <v>2</v>
      </c>
      <c r="P43" s="8" t="s">
        <v>35</v>
      </c>
      <c r="Q43" s="8">
        <v>2</v>
      </c>
      <c r="R43" s="8" t="s">
        <v>34</v>
      </c>
      <c r="S43" s="15"/>
      <c r="T43" s="8">
        <v>7</v>
      </c>
      <c r="U43" s="8">
        <v>5</v>
      </c>
      <c r="V43" s="8">
        <v>6</v>
      </c>
      <c r="W43" s="8">
        <v>7</v>
      </c>
      <c r="X43" s="8">
        <v>8</v>
      </c>
      <c r="Y43" s="9">
        <v>20</v>
      </c>
      <c r="Z43" s="10">
        <v>6.42</v>
      </c>
      <c r="AA43" s="8" t="s">
        <v>36</v>
      </c>
      <c r="AB43" s="8" t="s">
        <v>35</v>
      </c>
      <c r="AC43" s="16" t="s">
        <v>42</v>
      </c>
      <c r="AD43" s="17">
        <v>4</v>
      </c>
      <c r="AE43" s="17">
        <v>4.5</v>
      </c>
      <c r="AF43" s="15">
        <v>7.5</v>
      </c>
    </row>
    <row r="44" spans="1:32">
      <c r="A44" s="14" t="s">
        <v>63</v>
      </c>
      <c r="B44" s="14" t="s">
        <v>62</v>
      </c>
      <c r="C44" s="8" t="s">
        <v>58</v>
      </c>
      <c r="D44" s="8" t="s">
        <v>55</v>
      </c>
      <c r="E44" s="8" t="s">
        <v>52</v>
      </c>
      <c r="F44" s="8" t="s">
        <v>34</v>
      </c>
      <c r="G44" s="15"/>
      <c r="H44" s="8" t="s">
        <v>34</v>
      </c>
      <c r="I44" s="15"/>
      <c r="J44" s="8" t="s">
        <v>35</v>
      </c>
      <c r="K44" s="8">
        <v>2</v>
      </c>
      <c r="L44" s="8" t="s">
        <v>35</v>
      </c>
      <c r="M44" s="8">
        <v>3</v>
      </c>
      <c r="N44" s="8" t="s">
        <v>35</v>
      </c>
      <c r="O44" s="8">
        <v>2</v>
      </c>
      <c r="P44" s="8" t="s">
        <v>35</v>
      </c>
      <c r="Q44" s="8" t="s">
        <v>44</v>
      </c>
      <c r="R44" s="8" t="s">
        <v>34</v>
      </c>
      <c r="S44" s="15"/>
      <c r="T44" s="8">
        <v>8</v>
      </c>
      <c r="U44" s="8">
        <v>9</v>
      </c>
      <c r="V44" s="8">
        <v>9</v>
      </c>
      <c r="W44" s="8">
        <v>10</v>
      </c>
      <c r="X44" s="8">
        <v>10</v>
      </c>
      <c r="Y44" s="9">
        <v>19</v>
      </c>
      <c r="Z44" s="10">
        <v>6.81</v>
      </c>
      <c r="AA44" s="8" t="s">
        <v>36</v>
      </c>
      <c r="AB44" s="8" t="s">
        <v>34</v>
      </c>
      <c r="AC44" s="16" t="s">
        <v>42</v>
      </c>
      <c r="AD44" s="17">
        <v>3.5</v>
      </c>
      <c r="AE44" s="17">
        <v>4.5</v>
      </c>
      <c r="AF44" s="15">
        <v>7.6</v>
      </c>
    </row>
    <row r="45" spans="1:32" ht="26.25">
      <c r="A45" s="14" t="s">
        <v>63</v>
      </c>
      <c r="B45" s="14" t="s">
        <v>62</v>
      </c>
      <c r="C45" s="8" t="s">
        <v>59</v>
      </c>
      <c r="D45" s="21" t="s">
        <v>55</v>
      </c>
      <c r="E45" s="21" t="s">
        <v>52</v>
      </c>
      <c r="F45" s="21" t="s">
        <v>34</v>
      </c>
      <c r="G45" s="21"/>
      <c r="H45" s="21" t="s">
        <v>34</v>
      </c>
      <c r="I45" s="21"/>
      <c r="J45" s="21" t="s">
        <v>34</v>
      </c>
      <c r="K45" s="21"/>
      <c r="L45" s="21" t="s">
        <v>35</v>
      </c>
      <c r="M45" s="22">
        <v>2</v>
      </c>
      <c r="N45" s="21" t="s">
        <v>34</v>
      </c>
      <c r="O45" s="21"/>
      <c r="P45" s="21" t="s">
        <v>34</v>
      </c>
      <c r="Q45" s="21"/>
      <c r="R45" s="21" t="s">
        <v>34</v>
      </c>
      <c r="S45" s="21"/>
      <c r="T45" s="22">
        <v>7</v>
      </c>
      <c r="U45" s="22">
        <v>6</v>
      </c>
      <c r="V45" s="22">
        <v>7</v>
      </c>
      <c r="W45" s="22">
        <v>8</v>
      </c>
      <c r="X45" s="22">
        <v>8</v>
      </c>
      <c r="Y45" s="22"/>
      <c r="Z45" s="21">
        <v>7.12</v>
      </c>
      <c r="AA45" s="21" t="s">
        <v>36</v>
      </c>
      <c r="AB45" s="21" t="s">
        <v>35</v>
      </c>
      <c r="AC45" s="16" t="s">
        <v>42</v>
      </c>
      <c r="AD45" s="17">
        <v>6.5</v>
      </c>
      <c r="AE45" s="17">
        <v>5.7</v>
      </c>
      <c r="AF45" s="15">
        <v>2</v>
      </c>
    </row>
    <row r="46" spans="1:32">
      <c r="A46" s="14" t="s">
        <v>63</v>
      </c>
      <c r="B46" s="14" t="s">
        <v>62</v>
      </c>
      <c r="C46" s="8" t="s">
        <v>59</v>
      </c>
      <c r="D46" s="8" t="s">
        <v>55</v>
      </c>
      <c r="E46" s="8" t="s">
        <v>51</v>
      </c>
      <c r="F46" s="8" t="s">
        <v>34</v>
      </c>
      <c r="G46" s="15"/>
      <c r="H46" s="8" t="s">
        <v>35</v>
      </c>
      <c r="I46" s="8">
        <v>12</v>
      </c>
      <c r="J46" s="8" t="s">
        <v>34</v>
      </c>
      <c r="K46" s="15"/>
      <c r="L46" s="8" t="s">
        <v>34</v>
      </c>
      <c r="M46" s="15"/>
      <c r="N46" s="8" t="s">
        <v>35</v>
      </c>
      <c r="O46" s="8">
        <v>1</v>
      </c>
      <c r="P46" s="8" t="s">
        <v>34</v>
      </c>
      <c r="Q46" s="15"/>
      <c r="R46" s="8" t="s">
        <v>34</v>
      </c>
      <c r="S46" s="15"/>
      <c r="T46" s="8">
        <v>6</v>
      </c>
      <c r="U46" s="8">
        <v>3</v>
      </c>
      <c r="V46" s="8">
        <v>9</v>
      </c>
      <c r="W46" s="8">
        <v>7</v>
      </c>
      <c r="X46" s="8">
        <v>9</v>
      </c>
      <c r="Y46" s="9">
        <v>19</v>
      </c>
      <c r="Z46" s="10">
        <v>7.9</v>
      </c>
      <c r="AA46" s="8" t="s">
        <v>36</v>
      </c>
      <c r="AB46" s="8" t="s">
        <v>34</v>
      </c>
      <c r="AC46" s="16" t="s">
        <v>37</v>
      </c>
      <c r="AD46" s="17">
        <v>9.6999999999999993</v>
      </c>
      <c r="AE46" s="17">
        <v>9.5</v>
      </c>
      <c r="AF46" s="15">
        <v>6.9</v>
      </c>
    </row>
    <row r="47" spans="1:32">
      <c r="A47" s="14" t="s">
        <v>63</v>
      </c>
      <c r="B47" s="14" t="s">
        <v>62</v>
      </c>
      <c r="C47" s="8" t="s">
        <v>59</v>
      </c>
      <c r="D47" s="8" t="s">
        <v>55</v>
      </c>
      <c r="E47" s="8" t="s">
        <v>51</v>
      </c>
      <c r="F47" s="8" t="s">
        <v>34</v>
      </c>
      <c r="G47" s="15"/>
      <c r="H47" s="8" t="s">
        <v>34</v>
      </c>
      <c r="I47" s="15"/>
      <c r="J47" s="8" t="s">
        <v>35</v>
      </c>
      <c r="K47" s="8">
        <v>1</v>
      </c>
      <c r="L47" s="8" t="s">
        <v>35</v>
      </c>
      <c r="M47" s="8">
        <v>5</v>
      </c>
      <c r="N47" s="8" t="s">
        <v>35</v>
      </c>
      <c r="O47" s="8">
        <v>2</v>
      </c>
      <c r="P47" s="8" t="s">
        <v>35</v>
      </c>
      <c r="Q47" s="8" t="s">
        <v>44</v>
      </c>
      <c r="R47" s="8" t="s">
        <v>35</v>
      </c>
      <c r="S47" s="8">
        <v>2</v>
      </c>
      <c r="T47" s="8">
        <v>5</v>
      </c>
      <c r="U47" s="8">
        <v>5</v>
      </c>
      <c r="V47" s="8">
        <v>5</v>
      </c>
      <c r="W47" s="8">
        <v>7</v>
      </c>
      <c r="X47" s="8">
        <v>8</v>
      </c>
      <c r="Y47" s="9">
        <v>19</v>
      </c>
      <c r="Z47" s="10">
        <v>9.18</v>
      </c>
      <c r="AA47" s="8" t="s">
        <v>36</v>
      </c>
      <c r="AB47" s="8" t="s">
        <v>34</v>
      </c>
      <c r="AC47" s="16" t="s">
        <v>37</v>
      </c>
      <c r="AD47" s="17">
        <v>8</v>
      </c>
      <c r="AE47" s="17">
        <v>9.5</v>
      </c>
      <c r="AF47" s="15">
        <v>7.8</v>
      </c>
    </row>
    <row r="48" spans="1:32">
      <c r="A48" s="14" t="s">
        <v>63</v>
      </c>
      <c r="B48" s="14" t="s">
        <v>62</v>
      </c>
      <c r="C48" s="8" t="s">
        <v>59</v>
      </c>
      <c r="D48" s="8" t="s">
        <v>55</v>
      </c>
      <c r="E48" s="8" t="s">
        <v>51</v>
      </c>
      <c r="F48" s="8" t="s">
        <v>34</v>
      </c>
      <c r="G48" s="15"/>
      <c r="H48" s="8" t="s">
        <v>34</v>
      </c>
      <c r="I48" s="15"/>
      <c r="J48" s="8" t="s">
        <v>34</v>
      </c>
      <c r="K48" s="15"/>
      <c r="L48" s="8" t="s">
        <v>35</v>
      </c>
      <c r="M48" s="8">
        <v>2</v>
      </c>
      <c r="N48" s="8" t="s">
        <v>35</v>
      </c>
      <c r="O48" s="8">
        <v>1</v>
      </c>
      <c r="P48" s="8" t="s">
        <v>34</v>
      </c>
      <c r="Q48" s="15"/>
      <c r="R48" s="8" t="s">
        <v>34</v>
      </c>
      <c r="S48" s="15"/>
      <c r="T48" s="8">
        <v>6</v>
      </c>
      <c r="U48" s="8">
        <v>4</v>
      </c>
      <c r="V48" s="8">
        <v>6</v>
      </c>
      <c r="W48" s="8">
        <v>8</v>
      </c>
      <c r="X48" s="8">
        <v>8</v>
      </c>
      <c r="Y48" s="9">
        <v>19</v>
      </c>
      <c r="Z48" s="10">
        <v>8.64</v>
      </c>
      <c r="AA48" s="8" t="s">
        <v>36</v>
      </c>
      <c r="AB48" s="8" t="s">
        <v>34</v>
      </c>
      <c r="AC48" s="16" t="s">
        <v>42</v>
      </c>
      <c r="AD48" s="17">
        <v>8</v>
      </c>
      <c r="AE48" s="17">
        <v>9</v>
      </c>
      <c r="AF48" s="15">
        <v>10</v>
      </c>
    </row>
    <row r="49" spans="1:32">
      <c r="A49" s="14" t="s">
        <v>63</v>
      </c>
      <c r="B49" s="14" t="s">
        <v>62</v>
      </c>
      <c r="C49" s="8" t="s">
        <v>59</v>
      </c>
      <c r="D49" s="8" t="s">
        <v>55</v>
      </c>
      <c r="E49" s="8" t="s">
        <v>51</v>
      </c>
      <c r="F49" s="8" t="s">
        <v>35</v>
      </c>
      <c r="G49" s="8">
        <v>6</v>
      </c>
      <c r="H49" s="8" t="s">
        <v>34</v>
      </c>
      <c r="I49" s="15"/>
      <c r="J49" s="8" t="s">
        <v>34</v>
      </c>
      <c r="K49" s="15"/>
      <c r="L49" s="8" t="s">
        <v>35</v>
      </c>
      <c r="M49" s="8">
        <v>1</v>
      </c>
      <c r="N49" s="8" t="s">
        <v>35</v>
      </c>
      <c r="O49" s="8">
        <v>1</v>
      </c>
      <c r="P49" s="8" t="s">
        <v>34</v>
      </c>
      <c r="Q49" s="15"/>
      <c r="R49" s="8" t="s">
        <v>35</v>
      </c>
      <c r="S49" s="8">
        <v>2</v>
      </c>
      <c r="T49" s="8">
        <v>6</v>
      </c>
      <c r="U49" s="8">
        <v>7</v>
      </c>
      <c r="V49" s="8">
        <v>8</v>
      </c>
      <c r="W49" s="8">
        <v>9</v>
      </c>
      <c r="X49" s="8">
        <v>9</v>
      </c>
      <c r="Y49" s="9">
        <v>19</v>
      </c>
      <c r="Z49" s="10">
        <v>9.3000000000000007</v>
      </c>
      <c r="AA49" s="8" t="s">
        <v>36</v>
      </c>
      <c r="AB49" s="8" t="s">
        <v>34</v>
      </c>
      <c r="AC49" s="16" t="s">
        <v>37</v>
      </c>
      <c r="AD49" s="17">
        <v>10</v>
      </c>
      <c r="AE49" s="17">
        <v>10</v>
      </c>
      <c r="AF49" s="15">
        <v>9.3000000000000007</v>
      </c>
    </row>
    <row r="50" spans="1:32">
      <c r="A50" s="14" t="s">
        <v>63</v>
      </c>
      <c r="B50" s="14" t="s">
        <v>62</v>
      </c>
      <c r="C50" s="8" t="s">
        <v>59</v>
      </c>
      <c r="D50" s="8" t="s">
        <v>55</v>
      </c>
      <c r="E50" s="8" t="s">
        <v>51</v>
      </c>
      <c r="F50" s="8" t="s">
        <v>34</v>
      </c>
      <c r="G50" s="15"/>
      <c r="H50" s="8" t="s">
        <v>34</v>
      </c>
      <c r="I50" s="15"/>
      <c r="J50" s="8" t="s">
        <v>34</v>
      </c>
      <c r="K50" s="15"/>
      <c r="L50" s="8" t="s">
        <v>35</v>
      </c>
      <c r="M50" s="8">
        <v>3</v>
      </c>
      <c r="N50" s="8" t="s">
        <v>35</v>
      </c>
      <c r="O50" s="8">
        <v>1</v>
      </c>
      <c r="P50" s="8" t="s">
        <v>34</v>
      </c>
      <c r="Q50" s="15"/>
      <c r="R50" s="8" t="s">
        <v>35</v>
      </c>
      <c r="S50" s="8">
        <v>2</v>
      </c>
      <c r="T50" s="8">
        <v>7</v>
      </c>
      <c r="U50" s="8">
        <v>7</v>
      </c>
      <c r="V50" s="8">
        <v>4</v>
      </c>
      <c r="W50" s="8">
        <v>8</v>
      </c>
      <c r="X50" s="8">
        <v>9</v>
      </c>
      <c r="Y50" s="9">
        <v>21</v>
      </c>
      <c r="Z50" s="10">
        <v>8.51</v>
      </c>
      <c r="AA50" s="8" t="s">
        <v>36</v>
      </c>
      <c r="AB50" s="8" t="s">
        <v>34</v>
      </c>
      <c r="AC50" s="16" t="s">
        <v>37</v>
      </c>
      <c r="AD50" s="17">
        <v>10</v>
      </c>
      <c r="AE50" s="17">
        <v>9.8000000000000007</v>
      </c>
      <c r="AF50" s="15">
        <v>6.3</v>
      </c>
    </row>
    <row r="51" spans="1:32">
      <c r="A51" s="14" t="s">
        <v>63</v>
      </c>
      <c r="B51" s="14" t="s">
        <v>62</v>
      </c>
      <c r="C51" s="8" t="s">
        <v>59</v>
      </c>
      <c r="D51" s="8" t="s">
        <v>55</v>
      </c>
      <c r="E51" s="8" t="s">
        <v>51</v>
      </c>
      <c r="F51" s="8" t="s">
        <v>35</v>
      </c>
      <c r="G51" s="8">
        <v>10</v>
      </c>
      <c r="H51" s="8" t="s">
        <v>35</v>
      </c>
      <c r="I51" s="8">
        <v>10</v>
      </c>
      <c r="J51" s="8" t="s">
        <v>34</v>
      </c>
      <c r="K51" s="15"/>
      <c r="L51" s="8" t="s">
        <v>35</v>
      </c>
      <c r="M51" s="8">
        <v>2</v>
      </c>
      <c r="N51" s="8" t="s">
        <v>35</v>
      </c>
      <c r="O51" s="8">
        <v>1</v>
      </c>
      <c r="P51" s="8" t="s">
        <v>34</v>
      </c>
      <c r="Q51" s="15"/>
      <c r="R51" s="8" t="s">
        <v>35</v>
      </c>
      <c r="S51" s="8">
        <v>1</v>
      </c>
      <c r="T51" s="8">
        <v>5</v>
      </c>
      <c r="U51" s="8">
        <v>3</v>
      </c>
      <c r="V51" s="8">
        <v>5</v>
      </c>
      <c r="W51" s="8">
        <v>8</v>
      </c>
      <c r="X51" s="8">
        <v>8</v>
      </c>
      <c r="Y51" s="9">
        <v>21</v>
      </c>
      <c r="Z51" s="10">
        <v>7.5</v>
      </c>
      <c r="AA51" s="8" t="s">
        <v>49</v>
      </c>
      <c r="AB51" s="8" t="s">
        <v>34</v>
      </c>
      <c r="AC51" s="16" t="s">
        <v>37</v>
      </c>
      <c r="AD51" s="17">
        <v>9.6999999999999993</v>
      </c>
      <c r="AE51" s="17">
        <v>5.3</v>
      </c>
      <c r="AF51" s="15">
        <v>4.3</v>
      </c>
    </row>
    <row r="52" spans="1:32" ht="15.75" thickBot="1">
      <c r="A52" s="14" t="s">
        <v>63</v>
      </c>
      <c r="B52" s="14" t="s">
        <v>62</v>
      </c>
      <c r="C52" s="8" t="s">
        <v>54</v>
      </c>
      <c r="D52" s="8" t="s">
        <v>55</v>
      </c>
      <c r="E52" s="8" t="s">
        <v>51</v>
      </c>
      <c r="F52" s="8" t="s">
        <v>34</v>
      </c>
      <c r="G52" s="15"/>
      <c r="H52" s="8" t="s">
        <v>34</v>
      </c>
      <c r="I52" s="15"/>
      <c r="J52" s="8" t="s">
        <v>34</v>
      </c>
      <c r="K52" s="15"/>
      <c r="L52" s="8" t="s">
        <v>35</v>
      </c>
      <c r="M52" s="8">
        <v>3</v>
      </c>
      <c r="N52" s="8" t="s">
        <v>35</v>
      </c>
      <c r="O52" s="8">
        <v>1</v>
      </c>
      <c r="P52" s="8" t="s">
        <v>34</v>
      </c>
      <c r="Q52" s="15"/>
      <c r="R52" s="8" t="s">
        <v>34</v>
      </c>
      <c r="S52" s="15"/>
      <c r="T52" s="8">
        <v>8</v>
      </c>
      <c r="U52" s="8">
        <v>8</v>
      </c>
      <c r="V52" s="8">
        <v>9</v>
      </c>
      <c r="W52" s="8">
        <v>6</v>
      </c>
      <c r="X52" s="8">
        <v>8</v>
      </c>
      <c r="Y52" s="9">
        <v>21</v>
      </c>
      <c r="Z52" s="10">
        <v>6.5</v>
      </c>
      <c r="AA52" s="8" t="s">
        <v>36</v>
      </c>
      <c r="AB52" s="8" t="s">
        <v>34</v>
      </c>
      <c r="AC52" s="16" t="s">
        <v>37</v>
      </c>
      <c r="AD52" s="17">
        <v>5.7</v>
      </c>
      <c r="AE52" s="17">
        <v>5</v>
      </c>
      <c r="AF52" s="15">
        <v>7.1</v>
      </c>
    </row>
    <row r="53" spans="1:32" ht="15.75" thickBot="1">
      <c r="A53" s="14" t="s">
        <v>63</v>
      </c>
      <c r="B53" s="14" t="s">
        <v>62</v>
      </c>
      <c r="C53" s="8" t="s">
        <v>68</v>
      </c>
      <c r="D53" s="11" t="s">
        <v>55</v>
      </c>
      <c r="E53" s="11" t="s">
        <v>51</v>
      </c>
      <c r="F53" s="11" t="s">
        <v>35</v>
      </c>
      <c r="G53" s="11">
        <v>10</v>
      </c>
      <c r="H53" s="11" t="s">
        <v>34</v>
      </c>
      <c r="I53" s="23"/>
      <c r="J53" s="11" t="s">
        <v>35</v>
      </c>
      <c r="K53" s="11">
        <v>1</v>
      </c>
      <c r="L53" s="11" t="s">
        <v>35</v>
      </c>
      <c r="M53" s="11">
        <v>1</v>
      </c>
      <c r="N53" s="11" t="s">
        <v>35</v>
      </c>
      <c r="O53" s="11">
        <v>1</v>
      </c>
      <c r="P53" s="11" t="s">
        <v>34</v>
      </c>
      <c r="Q53" s="23"/>
      <c r="R53" s="11" t="s">
        <v>34</v>
      </c>
      <c r="S53" s="23"/>
      <c r="T53" s="11">
        <v>7</v>
      </c>
      <c r="U53" s="11">
        <v>7</v>
      </c>
      <c r="V53" s="11">
        <v>7</v>
      </c>
      <c r="W53" s="11">
        <v>9</v>
      </c>
      <c r="X53" s="11">
        <v>9</v>
      </c>
      <c r="Y53" s="12">
        <v>23</v>
      </c>
      <c r="Z53" s="13">
        <v>6.28</v>
      </c>
      <c r="AA53" s="11" t="s">
        <v>36</v>
      </c>
      <c r="AB53" s="11" t="s">
        <v>34</v>
      </c>
      <c r="AC53" s="16" t="s">
        <v>37</v>
      </c>
      <c r="AD53" s="17">
        <v>7.7</v>
      </c>
      <c r="AE53" s="17">
        <v>5.2</v>
      </c>
      <c r="AF53" s="15">
        <v>5.0999999999999996</v>
      </c>
    </row>
    <row r="54" spans="1:32" ht="27" thickBot="1">
      <c r="A54" s="14" t="s">
        <v>64</v>
      </c>
      <c r="B54" s="14" t="s">
        <v>60</v>
      </c>
      <c r="C54" s="18" t="s">
        <v>31</v>
      </c>
      <c r="D54" s="18" t="s">
        <v>32</v>
      </c>
      <c r="E54" s="18" t="s">
        <v>38</v>
      </c>
      <c r="F54" s="18" t="s">
        <v>35</v>
      </c>
      <c r="G54" s="19">
        <v>1</v>
      </c>
      <c r="H54" s="18" t="s">
        <v>35</v>
      </c>
      <c r="I54" s="19">
        <v>36</v>
      </c>
      <c r="J54" s="18" t="s">
        <v>35</v>
      </c>
      <c r="K54" s="19">
        <v>2</v>
      </c>
      <c r="L54" s="18" t="s">
        <v>35</v>
      </c>
      <c r="M54" s="19">
        <v>1</v>
      </c>
      <c r="N54" s="18" t="s">
        <v>35</v>
      </c>
      <c r="O54" s="19">
        <v>1</v>
      </c>
      <c r="P54" s="18" t="s">
        <v>34</v>
      </c>
      <c r="Q54" s="18"/>
      <c r="R54" s="18" t="s">
        <v>35</v>
      </c>
      <c r="S54" s="19">
        <v>4</v>
      </c>
      <c r="T54" s="19">
        <v>8</v>
      </c>
      <c r="U54" s="19">
        <v>7</v>
      </c>
      <c r="V54" s="19">
        <v>9</v>
      </c>
      <c r="W54" s="19">
        <v>7</v>
      </c>
      <c r="X54" s="19">
        <v>6</v>
      </c>
      <c r="Y54" s="14">
        <v>27</v>
      </c>
      <c r="Z54" s="18">
        <v>9.0399999999999991</v>
      </c>
      <c r="AA54" s="18" t="s">
        <v>36</v>
      </c>
      <c r="AB54" s="18" t="s">
        <v>35</v>
      </c>
      <c r="AC54" s="18" t="s">
        <v>42</v>
      </c>
      <c r="AD54" s="17">
        <v>9.8000000000000007</v>
      </c>
      <c r="AE54" s="17">
        <v>9.3000000000000007</v>
      </c>
      <c r="AF54" s="29">
        <v>9.5</v>
      </c>
    </row>
    <row r="55" spans="1:32" ht="27" thickBot="1">
      <c r="A55" s="14" t="s">
        <v>64</v>
      </c>
      <c r="B55" s="14" t="s">
        <v>60</v>
      </c>
      <c r="C55" s="18" t="s">
        <v>31</v>
      </c>
      <c r="D55" s="18" t="s">
        <v>32</v>
      </c>
      <c r="E55" s="18" t="s">
        <v>38</v>
      </c>
      <c r="F55" s="18" t="s">
        <v>35</v>
      </c>
      <c r="G55" s="19">
        <v>1</v>
      </c>
      <c r="H55" s="18" t="s">
        <v>35</v>
      </c>
      <c r="I55" s="19">
        <v>24</v>
      </c>
      <c r="J55" s="18" t="s">
        <v>35</v>
      </c>
      <c r="K55" s="19">
        <v>2</v>
      </c>
      <c r="L55" s="18" t="s">
        <v>35</v>
      </c>
      <c r="M55" s="19">
        <v>1</v>
      </c>
      <c r="N55" s="18" t="s">
        <v>35</v>
      </c>
      <c r="O55" s="19">
        <v>1</v>
      </c>
      <c r="P55" s="18" t="s">
        <v>34</v>
      </c>
      <c r="Q55" s="18"/>
      <c r="R55" s="18" t="s">
        <v>35</v>
      </c>
      <c r="S55" s="19">
        <v>4</v>
      </c>
      <c r="T55" s="19">
        <v>6</v>
      </c>
      <c r="U55" s="19">
        <v>6</v>
      </c>
      <c r="V55" s="19">
        <v>6</v>
      </c>
      <c r="W55" s="19">
        <v>8</v>
      </c>
      <c r="X55" s="19">
        <v>6</v>
      </c>
      <c r="Y55" s="14">
        <v>20</v>
      </c>
      <c r="Z55" s="19">
        <v>9</v>
      </c>
      <c r="AA55" s="18" t="s">
        <v>36</v>
      </c>
      <c r="AB55" s="18" t="s">
        <v>34</v>
      </c>
      <c r="AC55" s="18" t="s">
        <v>42</v>
      </c>
      <c r="AD55" s="24">
        <v>9.1</v>
      </c>
      <c r="AE55" s="17">
        <v>9.4</v>
      </c>
      <c r="AF55" s="29">
        <v>9.3000000000000007</v>
      </c>
    </row>
    <row r="56" spans="1:32" ht="27" thickBot="1">
      <c r="A56" s="14" t="s">
        <v>64</v>
      </c>
      <c r="B56" s="14" t="s">
        <v>60</v>
      </c>
      <c r="C56" s="18" t="s">
        <v>31</v>
      </c>
      <c r="D56" s="18" t="s">
        <v>32</v>
      </c>
      <c r="E56" s="18" t="s">
        <v>38</v>
      </c>
      <c r="F56" s="18" t="s">
        <v>35</v>
      </c>
      <c r="G56" s="19">
        <v>1</v>
      </c>
      <c r="H56" s="18" t="s">
        <v>35</v>
      </c>
      <c r="I56" s="19">
        <v>36</v>
      </c>
      <c r="J56" s="18" t="s">
        <v>34</v>
      </c>
      <c r="K56" s="18"/>
      <c r="L56" s="18" t="s">
        <v>34</v>
      </c>
      <c r="M56" s="18"/>
      <c r="N56" s="18" t="s">
        <v>35</v>
      </c>
      <c r="O56" s="19">
        <v>3</v>
      </c>
      <c r="P56" s="18" t="s">
        <v>35</v>
      </c>
      <c r="Q56" s="19">
        <v>4</v>
      </c>
      <c r="R56" s="18" t="s">
        <v>35</v>
      </c>
      <c r="S56" s="19">
        <v>2</v>
      </c>
      <c r="T56" s="19">
        <v>8</v>
      </c>
      <c r="U56" s="19">
        <v>8</v>
      </c>
      <c r="V56" s="19">
        <v>10</v>
      </c>
      <c r="W56" s="19">
        <v>8</v>
      </c>
      <c r="X56" s="19">
        <v>8</v>
      </c>
      <c r="Y56" s="14">
        <v>22</v>
      </c>
      <c r="Z56" s="18">
        <v>8.56</v>
      </c>
      <c r="AA56" s="18" t="s">
        <v>36</v>
      </c>
      <c r="AB56" s="18" t="s">
        <v>35</v>
      </c>
      <c r="AC56" s="18" t="s">
        <v>42</v>
      </c>
      <c r="AD56" s="24">
        <v>9.5</v>
      </c>
      <c r="AE56" s="17">
        <v>9.1</v>
      </c>
      <c r="AF56" s="29">
        <v>7.7</v>
      </c>
    </row>
    <row r="57" spans="1:32" ht="27" thickBot="1">
      <c r="A57" s="14" t="s">
        <v>64</v>
      </c>
      <c r="B57" s="14" t="s">
        <v>61</v>
      </c>
      <c r="C57" s="18" t="s">
        <v>48</v>
      </c>
      <c r="D57" s="18" t="s">
        <v>32</v>
      </c>
      <c r="E57" s="18" t="s">
        <v>40</v>
      </c>
      <c r="F57" s="18" t="s">
        <v>35</v>
      </c>
      <c r="G57" s="18" t="s">
        <v>39</v>
      </c>
      <c r="H57" s="18" t="s">
        <v>35</v>
      </c>
      <c r="I57" s="19">
        <v>13</v>
      </c>
      <c r="J57" s="18" t="s">
        <v>34</v>
      </c>
      <c r="K57" s="18"/>
      <c r="L57" s="18" t="s">
        <v>35</v>
      </c>
      <c r="M57" s="19">
        <v>1</v>
      </c>
      <c r="N57" s="18" t="s">
        <v>34</v>
      </c>
      <c r="O57" s="18"/>
      <c r="P57" s="18" t="s">
        <v>34</v>
      </c>
      <c r="Q57" s="18"/>
      <c r="R57" s="18" t="s">
        <v>35</v>
      </c>
      <c r="S57" s="19">
        <v>1</v>
      </c>
      <c r="T57" s="19">
        <v>7</v>
      </c>
      <c r="U57" s="19">
        <v>7</v>
      </c>
      <c r="V57" s="19">
        <v>7</v>
      </c>
      <c r="W57" s="19">
        <v>6</v>
      </c>
      <c r="X57" s="19">
        <v>4</v>
      </c>
      <c r="Y57" s="14">
        <v>30</v>
      </c>
      <c r="Z57" s="19">
        <v>6</v>
      </c>
      <c r="AA57" s="18" t="s">
        <v>36</v>
      </c>
      <c r="AB57" s="18" t="s">
        <v>34</v>
      </c>
      <c r="AC57" s="18" t="s">
        <v>42</v>
      </c>
      <c r="AD57" s="24">
        <v>9</v>
      </c>
      <c r="AE57" s="17">
        <v>9</v>
      </c>
      <c r="AF57" s="29">
        <v>8.1</v>
      </c>
    </row>
    <row r="58" spans="1:32" ht="27" thickBot="1">
      <c r="A58" s="14" t="s">
        <v>64</v>
      </c>
      <c r="B58" s="14" t="s">
        <v>60</v>
      </c>
      <c r="C58" s="18" t="s">
        <v>31</v>
      </c>
      <c r="D58" s="18" t="s">
        <v>32</v>
      </c>
      <c r="E58" s="18" t="s">
        <v>38</v>
      </c>
      <c r="F58" s="18" t="s">
        <v>35</v>
      </c>
      <c r="G58" s="19">
        <v>10</v>
      </c>
      <c r="H58" s="18" t="s">
        <v>35</v>
      </c>
      <c r="I58" s="18" t="s">
        <v>39</v>
      </c>
      <c r="J58" s="18" t="s">
        <v>35</v>
      </c>
      <c r="K58" s="19">
        <v>3</v>
      </c>
      <c r="L58" s="18" t="s">
        <v>35</v>
      </c>
      <c r="M58" s="19">
        <v>2</v>
      </c>
      <c r="N58" s="18" t="s">
        <v>34</v>
      </c>
      <c r="O58" s="18"/>
      <c r="P58" s="18" t="s">
        <v>34</v>
      </c>
      <c r="Q58" s="18"/>
      <c r="R58" s="18" t="s">
        <v>35</v>
      </c>
      <c r="S58" s="19">
        <v>4</v>
      </c>
      <c r="T58" s="19">
        <v>8</v>
      </c>
      <c r="U58" s="19">
        <v>8</v>
      </c>
      <c r="V58" s="19">
        <v>8</v>
      </c>
      <c r="W58" s="19">
        <v>6</v>
      </c>
      <c r="X58" s="19">
        <v>7</v>
      </c>
      <c r="Y58" s="14">
        <v>19</v>
      </c>
      <c r="Z58" s="19">
        <v>9.02</v>
      </c>
      <c r="AA58" s="18" t="s">
        <v>36</v>
      </c>
      <c r="AB58" s="18" t="s">
        <v>34</v>
      </c>
      <c r="AC58" s="18" t="s">
        <v>42</v>
      </c>
      <c r="AD58" s="24">
        <v>9.1999999999999993</v>
      </c>
      <c r="AE58" s="14">
        <v>9</v>
      </c>
      <c r="AF58" s="29">
        <v>10</v>
      </c>
    </row>
    <row r="59" spans="1:32" ht="27" thickBot="1">
      <c r="A59" s="14" t="s">
        <v>64</v>
      </c>
      <c r="B59" s="14" t="s">
        <v>60</v>
      </c>
      <c r="C59" s="18" t="s">
        <v>31</v>
      </c>
      <c r="D59" s="18" t="s">
        <v>32</v>
      </c>
      <c r="E59" s="18" t="s">
        <v>38</v>
      </c>
      <c r="F59" s="18" t="s">
        <v>35</v>
      </c>
      <c r="G59" s="19">
        <v>12</v>
      </c>
      <c r="H59" s="18" t="s">
        <v>35</v>
      </c>
      <c r="I59" s="19">
        <v>24</v>
      </c>
      <c r="J59" s="18" t="s">
        <v>35</v>
      </c>
      <c r="K59" s="19">
        <v>1</v>
      </c>
      <c r="L59" s="18" t="s">
        <v>34</v>
      </c>
      <c r="M59" s="18"/>
      <c r="N59" s="18" t="s">
        <v>34</v>
      </c>
      <c r="O59" s="18"/>
      <c r="P59" s="18" t="s">
        <v>34</v>
      </c>
      <c r="Q59" s="18"/>
      <c r="R59" s="18" t="s">
        <v>35</v>
      </c>
      <c r="S59" s="19">
        <v>2</v>
      </c>
      <c r="T59" s="19">
        <v>7</v>
      </c>
      <c r="U59" s="19">
        <v>7</v>
      </c>
      <c r="V59" s="19">
        <v>7</v>
      </c>
      <c r="W59" s="19">
        <v>6</v>
      </c>
      <c r="X59" s="19">
        <v>6</v>
      </c>
      <c r="Z59" s="18">
        <v>8.1</v>
      </c>
      <c r="AA59" s="18" t="s">
        <v>36</v>
      </c>
      <c r="AB59" s="18" t="s">
        <v>34</v>
      </c>
      <c r="AC59" s="18" t="s">
        <v>37</v>
      </c>
      <c r="AD59" s="14">
        <v>8.8000000000000007</v>
      </c>
      <c r="AE59" s="14">
        <v>7.7</v>
      </c>
      <c r="AF59" s="29">
        <v>9.5</v>
      </c>
    </row>
    <row r="60" spans="1:32" ht="27" thickBot="1">
      <c r="A60" s="14" t="s">
        <v>64</v>
      </c>
      <c r="B60" s="14" t="s">
        <v>60</v>
      </c>
      <c r="C60" s="18" t="s">
        <v>31</v>
      </c>
      <c r="D60" s="18" t="s">
        <v>32</v>
      </c>
      <c r="E60" s="18" t="s">
        <v>38</v>
      </c>
      <c r="F60" s="18" t="s">
        <v>35</v>
      </c>
      <c r="G60" s="19">
        <v>1</v>
      </c>
      <c r="H60" s="18" t="s">
        <v>35</v>
      </c>
      <c r="I60" s="19">
        <v>23</v>
      </c>
      <c r="J60" s="18" t="s">
        <v>35</v>
      </c>
      <c r="K60" s="19">
        <v>3</v>
      </c>
      <c r="L60" s="18" t="s">
        <v>35</v>
      </c>
      <c r="M60" s="19">
        <v>1</v>
      </c>
      <c r="N60" s="18" t="s">
        <v>34</v>
      </c>
      <c r="O60" s="18"/>
      <c r="P60" s="18" t="s">
        <v>34</v>
      </c>
      <c r="Q60" s="18"/>
      <c r="R60" s="18" t="s">
        <v>35</v>
      </c>
      <c r="S60" s="19">
        <v>5</v>
      </c>
      <c r="T60" s="19">
        <v>8</v>
      </c>
      <c r="U60" s="19">
        <v>7</v>
      </c>
      <c r="V60" s="19">
        <v>6</v>
      </c>
      <c r="W60" s="19">
        <v>9</v>
      </c>
      <c r="X60" s="19">
        <v>7</v>
      </c>
      <c r="Y60" s="14">
        <v>20</v>
      </c>
      <c r="Z60" s="18">
        <v>8.64</v>
      </c>
      <c r="AA60" s="18" t="s">
        <v>36</v>
      </c>
      <c r="AB60" s="18" t="s">
        <v>34</v>
      </c>
      <c r="AC60" s="18" t="s">
        <v>42</v>
      </c>
      <c r="AD60" s="14">
        <v>9.9</v>
      </c>
      <c r="AE60" s="14">
        <v>9.8000000000000007</v>
      </c>
      <c r="AF60" s="29">
        <v>6.9</v>
      </c>
    </row>
    <row r="61" spans="1:32" ht="27" thickBot="1">
      <c r="A61" s="14" t="s">
        <v>64</v>
      </c>
      <c r="B61" s="14" t="s">
        <v>60</v>
      </c>
      <c r="C61" s="18" t="s">
        <v>31</v>
      </c>
      <c r="D61" s="18" t="s">
        <v>32</v>
      </c>
      <c r="E61" s="18" t="s">
        <v>38</v>
      </c>
      <c r="F61" s="18" t="s">
        <v>35</v>
      </c>
      <c r="G61" s="18" t="s">
        <v>39</v>
      </c>
      <c r="H61" s="18" t="s">
        <v>35</v>
      </c>
      <c r="I61" s="18" t="s">
        <v>39</v>
      </c>
      <c r="J61" s="18" t="s">
        <v>35</v>
      </c>
      <c r="K61" s="19">
        <v>4</v>
      </c>
      <c r="L61" s="18" t="s">
        <v>35</v>
      </c>
      <c r="M61" s="18" t="s">
        <v>44</v>
      </c>
      <c r="N61" s="18" t="s">
        <v>34</v>
      </c>
      <c r="O61" s="18"/>
      <c r="P61" s="18" t="s">
        <v>34</v>
      </c>
      <c r="Q61" s="18"/>
      <c r="R61" s="18" t="s">
        <v>34</v>
      </c>
      <c r="S61" s="18"/>
      <c r="T61" s="19">
        <v>5</v>
      </c>
      <c r="U61" s="19">
        <v>5</v>
      </c>
      <c r="V61" s="19">
        <v>5</v>
      </c>
      <c r="W61" s="19">
        <v>4</v>
      </c>
      <c r="X61" s="19">
        <v>5</v>
      </c>
      <c r="Y61" s="14">
        <v>21</v>
      </c>
      <c r="Z61" s="19">
        <v>8.26</v>
      </c>
      <c r="AA61" s="18" t="s">
        <v>36</v>
      </c>
      <c r="AB61" s="18" t="s">
        <v>34</v>
      </c>
      <c r="AC61" s="18" t="s">
        <v>37</v>
      </c>
      <c r="AD61" s="14">
        <v>9.9</v>
      </c>
      <c r="AE61" s="14">
        <v>9.4</v>
      </c>
      <c r="AF61" s="29">
        <v>9.4</v>
      </c>
    </row>
    <row r="62" spans="1:32" ht="27" thickBot="1">
      <c r="A62" s="14" t="s">
        <v>64</v>
      </c>
      <c r="B62" s="14" t="s">
        <v>60</v>
      </c>
      <c r="C62" s="18" t="s">
        <v>31</v>
      </c>
      <c r="D62" s="18" t="s">
        <v>55</v>
      </c>
      <c r="E62" s="18" t="s">
        <v>56</v>
      </c>
      <c r="F62" s="18" t="s">
        <v>35</v>
      </c>
      <c r="G62" s="19">
        <v>4</v>
      </c>
      <c r="H62" s="18" t="s">
        <v>34</v>
      </c>
      <c r="I62" s="18"/>
      <c r="J62" s="18" t="s">
        <v>35</v>
      </c>
      <c r="K62" s="19">
        <v>7</v>
      </c>
      <c r="L62" s="18" t="s">
        <v>35</v>
      </c>
      <c r="M62" s="19">
        <v>3</v>
      </c>
      <c r="N62" s="18" t="s">
        <v>35</v>
      </c>
      <c r="O62" s="19">
        <v>2</v>
      </c>
      <c r="P62" s="18" t="s">
        <v>34</v>
      </c>
      <c r="Q62" s="18"/>
      <c r="R62" s="18" t="s">
        <v>35</v>
      </c>
      <c r="S62" s="19">
        <v>4</v>
      </c>
      <c r="T62" s="19">
        <v>7</v>
      </c>
      <c r="U62" s="19">
        <v>5</v>
      </c>
      <c r="V62" s="19">
        <v>7</v>
      </c>
      <c r="W62" s="19">
        <v>9</v>
      </c>
      <c r="X62" s="19">
        <v>6</v>
      </c>
      <c r="Y62" s="14">
        <v>22</v>
      </c>
      <c r="Z62" s="18">
        <v>8.9</v>
      </c>
      <c r="AA62" s="18" t="s">
        <v>36</v>
      </c>
      <c r="AB62" s="18" t="s">
        <v>34</v>
      </c>
      <c r="AC62" s="18" t="s">
        <v>42</v>
      </c>
      <c r="AD62" s="14">
        <v>9.6</v>
      </c>
      <c r="AE62" s="14">
        <v>9.5</v>
      </c>
      <c r="AF62" s="29">
        <v>8.6</v>
      </c>
    </row>
    <row r="63" spans="1:32" ht="27" thickBot="1">
      <c r="A63" s="14" t="s">
        <v>64</v>
      </c>
      <c r="B63" s="14" t="s">
        <v>60</v>
      </c>
      <c r="C63" s="18" t="s">
        <v>31</v>
      </c>
      <c r="D63" s="18" t="s">
        <v>32</v>
      </c>
      <c r="E63" s="18" t="s">
        <v>40</v>
      </c>
      <c r="F63" s="18" t="s">
        <v>35</v>
      </c>
      <c r="G63" s="19">
        <v>1</v>
      </c>
      <c r="H63" s="18" t="s">
        <v>35</v>
      </c>
      <c r="I63" s="18" t="s">
        <v>39</v>
      </c>
      <c r="J63" s="18" t="s">
        <v>35</v>
      </c>
      <c r="K63" s="19">
        <v>1</v>
      </c>
      <c r="L63" s="18" t="s">
        <v>35</v>
      </c>
      <c r="M63" s="19">
        <v>1</v>
      </c>
      <c r="N63" s="18" t="s">
        <v>35</v>
      </c>
      <c r="O63" s="19">
        <v>1</v>
      </c>
      <c r="P63" s="18" t="s">
        <v>34</v>
      </c>
      <c r="Q63" s="18"/>
      <c r="R63" s="18" t="s">
        <v>35</v>
      </c>
      <c r="S63" s="19">
        <v>1</v>
      </c>
      <c r="T63" s="19">
        <v>7</v>
      </c>
      <c r="U63" s="19">
        <v>7</v>
      </c>
      <c r="V63" s="19">
        <v>6</v>
      </c>
      <c r="W63" s="19">
        <v>9</v>
      </c>
      <c r="X63" s="19">
        <v>9</v>
      </c>
      <c r="Y63" s="14">
        <v>24</v>
      </c>
      <c r="Z63" s="18">
        <v>7.14</v>
      </c>
      <c r="AA63" s="18" t="s">
        <v>36</v>
      </c>
      <c r="AB63" s="18" t="s">
        <v>34</v>
      </c>
      <c r="AC63" s="18" t="s">
        <v>37</v>
      </c>
      <c r="AD63" s="14">
        <v>8.6999999999999993</v>
      </c>
      <c r="AE63" s="14">
        <v>7.1</v>
      </c>
      <c r="AF63" s="29">
        <v>7.9</v>
      </c>
    </row>
    <row r="64" spans="1:32" ht="27" thickBot="1">
      <c r="A64" s="14" t="s">
        <v>64</v>
      </c>
      <c r="B64" s="14" t="s">
        <v>60</v>
      </c>
      <c r="C64" s="18" t="s">
        <v>31</v>
      </c>
      <c r="D64" s="18" t="s">
        <v>32</v>
      </c>
      <c r="E64" s="18" t="s">
        <v>38</v>
      </c>
      <c r="F64" s="18" t="s">
        <v>35</v>
      </c>
      <c r="G64" s="19">
        <v>30</v>
      </c>
      <c r="H64" s="18" t="s">
        <v>35</v>
      </c>
      <c r="I64" s="19">
        <v>18</v>
      </c>
      <c r="J64" s="18" t="s">
        <v>35</v>
      </c>
      <c r="K64" s="19">
        <v>3</v>
      </c>
      <c r="L64" s="18" t="s">
        <v>35</v>
      </c>
      <c r="M64" s="18"/>
      <c r="N64" s="18" t="s">
        <v>35</v>
      </c>
      <c r="O64" s="19">
        <v>1</v>
      </c>
      <c r="P64" s="18" t="s">
        <v>34</v>
      </c>
      <c r="Q64" s="18"/>
      <c r="R64" s="18" t="s">
        <v>35</v>
      </c>
      <c r="S64" s="18"/>
      <c r="T64" s="19">
        <v>6</v>
      </c>
      <c r="U64" s="19">
        <v>7</v>
      </c>
      <c r="V64" s="19">
        <v>5</v>
      </c>
      <c r="W64" s="19">
        <v>5</v>
      </c>
      <c r="X64" s="19">
        <v>8</v>
      </c>
      <c r="Y64" s="14">
        <v>21</v>
      </c>
      <c r="Z64" s="18">
        <v>7.9</v>
      </c>
      <c r="AA64" s="18" t="s">
        <v>36</v>
      </c>
      <c r="AB64" s="18" t="s">
        <v>34</v>
      </c>
      <c r="AC64" s="18" t="s">
        <v>42</v>
      </c>
      <c r="AD64" s="14">
        <v>9.1999999999999993</v>
      </c>
      <c r="AE64" s="14">
        <v>9.4</v>
      </c>
      <c r="AF64" s="28">
        <v>8.8000000000000007</v>
      </c>
    </row>
    <row r="65" spans="1:32" ht="27" thickBot="1">
      <c r="A65" s="14" t="s">
        <v>64</v>
      </c>
      <c r="B65" s="14" t="s">
        <v>62</v>
      </c>
      <c r="C65" s="18" t="s">
        <v>65</v>
      </c>
      <c r="D65" s="18" t="s">
        <v>55</v>
      </c>
      <c r="E65" s="18" t="s">
        <v>40</v>
      </c>
      <c r="F65" s="18" t="s">
        <v>35</v>
      </c>
      <c r="G65" s="19">
        <v>14</v>
      </c>
      <c r="H65" s="18" t="s">
        <v>34</v>
      </c>
      <c r="I65" s="18"/>
      <c r="J65" s="18" t="s">
        <v>35</v>
      </c>
      <c r="K65" s="19">
        <v>2</v>
      </c>
      <c r="L65" s="18" t="s">
        <v>35</v>
      </c>
      <c r="M65" s="19">
        <v>1</v>
      </c>
      <c r="N65" s="18" t="s">
        <v>35</v>
      </c>
      <c r="O65" s="19">
        <v>3</v>
      </c>
      <c r="P65" s="18" t="s">
        <v>34</v>
      </c>
      <c r="Q65" s="18"/>
      <c r="R65" s="18" t="s">
        <v>35</v>
      </c>
      <c r="S65" s="19">
        <v>1</v>
      </c>
      <c r="T65" s="19">
        <v>8</v>
      </c>
      <c r="U65" s="19">
        <v>8</v>
      </c>
      <c r="V65" s="19">
        <v>9</v>
      </c>
      <c r="W65" s="19">
        <v>10</v>
      </c>
      <c r="X65" s="19">
        <v>10</v>
      </c>
      <c r="Y65" s="14">
        <v>23</v>
      </c>
      <c r="Z65" s="18">
        <v>6.4</v>
      </c>
      <c r="AA65" s="18" t="s">
        <v>36</v>
      </c>
      <c r="AB65" s="18" t="s">
        <v>34</v>
      </c>
      <c r="AC65" s="18" t="s">
        <v>42</v>
      </c>
      <c r="AD65" s="14">
        <v>8.6999999999999993</v>
      </c>
      <c r="AE65" s="14">
        <v>7.2</v>
      </c>
      <c r="AF65" s="29">
        <v>5.8</v>
      </c>
    </row>
    <row r="66" spans="1:32" ht="27" thickBot="1">
      <c r="A66" s="14" t="s">
        <v>64</v>
      </c>
      <c r="B66" s="14" t="s">
        <v>62</v>
      </c>
      <c r="C66" s="18" t="s">
        <v>57</v>
      </c>
      <c r="D66" s="18" t="s">
        <v>55</v>
      </c>
      <c r="E66" s="18" t="s">
        <v>66</v>
      </c>
      <c r="F66" s="18" t="s">
        <v>34</v>
      </c>
      <c r="G66" s="18"/>
      <c r="H66" s="18" t="s">
        <v>35</v>
      </c>
      <c r="I66" s="18" t="s">
        <v>39</v>
      </c>
      <c r="J66" s="18" t="s">
        <v>35</v>
      </c>
      <c r="K66" s="19">
        <v>1</v>
      </c>
      <c r="L66" s="18" t="s">
        <v>35</v>
      </c>
      <c r="M66" s="19">
        <v>5</v>
      </c>
      <c r="N66" s="18" t="s">
        <v>34</v>
      </c>
      <c r="O66" s="18"/>
      <c r="P66" s="18" t="s">
        <v>34</v>
      </c>
      <c r="Q66" s="18"/>
      <c r="R66" s="18" t="s">
        <v>35</v>
      </c>
      <c r="S66" s="19">
        <v>5</v>
      </c>
      <c r="T66" s="19">
        <v>10</v>
      </c>
      <c r="U66" s="19">
        <v>10</v>
      </c>
      <c r="V66" s="19">
        <v>10</v>
      </c>
      <c r="W66" s="19">
        <v>10</v>
      </c>
      <c r="X66" s="19">
        <v>10</v>
      </c>
      <c r="Y66" s="14">
        <v>29</v>
      </c>
      <c r="Z66" s="18">
        <v>7.4</v>
      </c>
      <c r="AA66" s="18" t="s">
        <v>50</v>
      </c>
      <c r="AB66" s="18" t="s">
        <v>34</v>
      </c>
      <c r="AC66" s="18" t="s">
        <v>42</v>
      </c>
      <c r="AD66" s="14">
        <v>9.5</v>
      </c>
      <c r="AE66" s="14">
        <v>6.1</v>
      </c>
      <c r="AF66" s="29">
        <v>8.9</v>
      </c>
    </row>
    <row r="67" spans="1:32" ht="27" thickBot="1">
      <c r="A67" s="14" t="s">
        <v>64</v>
      </c>
      <c r="B67" s="14" t="s">
        <v>60</v>
      </c>
      <c r="C67" s="18" t="s">
        <v>31</v>
      </c>
      <c r="D67" s="18" t="s">
        <v>32</v>
      </c>
      <c r="E67" s="18" t="s">
        <v>40</v>
      </c>
      <c r="F67" s="18" t="s">
        <v>35</v>
      </c>
      <c r="G67" s="19">
        <v>4</v>
      </c>
      <c r="H67" s="18" t="s">
        <v>35</v>
      </c>
      <c r="I67" s="19">
        <v>25</v>
      </c>
      <c r="J67" s="18" t="s">
        <v>35</v>
      </c>
      <c r="K67" s="19">
        <v>5</v>
      </c>
      <c r="L67" s="18" t="s">
        <v>34</v>
      </c>
      <c r="M67" s="18"/>
      <c r="N67" s="18" t="s">
        <v>35</v>
      </c>
      <c r="O67" s="19">
        <v>1</v>
      </c>
      <c r="P67" s="18" t="s">
        <v>34</v>
      </c>
      <c r="Q67" s="18"/>
      <c r="R67" s="18" t="s">
        <v>35</v>
      </c>
      <c r="S67" s="19">
        <v>2</v>
      </c>
      <c r="T67" s="19">
        <v>7</v>
      </c>
      <c r="U67" s="19">
        <v>5</v>
      </c>
      <c r="V67" s="19">
        <v>5</v>
      </c>
      <c r="W67" s="19">
        <v>7</v>
      </c>
      <c r="X67" s="19">
        <v>9</v>
      </c>
      <c r="Y67" s="14">
        <v>33</v>
      </c>
      <c r="Z67" s="18">
        <v>9.26</v>
      </c>
      <c r="AA67" s="18" t="s">
        <v>50</v>
      </c>
      <c r="AB67" s="18" t="s">
        <v>34</v>
      </c>
      <c r="AC67" s="18" t="s">
        <v>42</v>
      </c>
      <c r="AD67" s="14">
        <v>9</v>
      </c>
      <c r="AE67" s="14">
        <v>8.8000000000000007</v>
      </c>
      <c r="AF67" s="29">
        <v>8</v>
      </c>
    </row>
    <row r="68" spans="1:32" ht="27" thickBot="1">
      <c r="A68" s="14" t="s">
        <v>64</v>
      </c>
      <c r="B68" s="14" t="s">
        <v>61</v>
      </c>
      <c r="C68" s="18" t="s">
        <v>45</v>
      </c>
      <c r="D68" s="18" t="s">
        <v>46</v>
      </c>
      <c r="E68" s="18" t="s">
        <v>47</v>
      </c>
      <c r="F68" s="18" t="s">
        <v>35</v>
      </c>
      <c r="G68" s="19">
        <v>24</v>
      </c>
      <c r="H68" s="18" t="s">
        <v>34</v>
      </c>
      <c r="I68" s="18"/>
      <c r="J68" s="18" t="s">
        <v>34</v>
      </c>
      <c r="K68" s="18"/>
      <c r="L68" s="18" t="s">
        <v>35</v>
      </c>
      <c r="M68" s="19">
        <v>5</v>
      </c>
      <c r="N68" s="18" t="s">
        <v>34</v>
      </c>
      <c r="O68" s="18"/>
      <c r="P68" s="18" t="s">
        <v>34</v>
      </c>
      <c r="Q68" s="18"/>
      <c r="R68" s="18" t="s">
        <v>35</v>
      </c>
      <c r="S68" s="19">
        <v>1</v>
      </c>
      <c r="T68" s="19">
        <v>7</v>
      </c>
      <c r="U68" s="19">
        <v>5</v>
      </c>
      <c r="V68" s="19">
        <v>2</v>
      </c>
      <c r="W68" s="19">
        <v>1</v>
      </c>
      <c r="X68" s="19">
        <v>5</v>
      </c>
      <c r="Y68" s="14">
        <v>25</v>
      </c>
      <c r="Z68" s="18">
        <v>7.5</v>
      </c>
      <c r="AA68" s="18" t="s">
        <v>36</v>
      </c>
      <c r="AB68" s="18" t="s">
        <v>34</v>
      </c>
      <c r="AC68" s="18" t="s">
        <v>42</v>
      </c>
      <c r="AD68" s="14">
        <v>6.3</v>
      </c>
      <c r="AE68" s="14">
        <v>4.3</v>
      </c>
      <c r="AF68" s="29">
        <v>6.1</v>
      </c>
    </row>
    <row r="69" spans="1:32" ht="27" thickBot="1">
      <c r="A69" s="14" t="s">
        <v>64</v>
      </c>
      <c r="B69" s="14" t="s">
        <v>60</v>
      </c>
      <c r="C69" s="18" t="s">
        <v>31</v>
      </c>
      <c r="D69" s="18" t="s">
        <v>55</v>
      </c>
      <c r="E69" s="18" t="s">
        <v>38</v>
      </c>
      <c r="F69" s="18" t="s">
        <v>35</v>
      </c>
      <c r="G69" s="19">
        <v>18</v>
      </c>
      <c r="H69" s="18" t="s">
        <v>35</v>
      </c>
      <c r="I69" s="19">
        <v>10</v>
      </c>
      <c r="J69" s="18" t="s">
        <v>35</v>
      </c>
      <c r="K69" s="19">
        <v>3</v>
      </c>
      <c r="L69" s="18" t="s">
        <v>35</v>
      </c>
      <c r="M69" s="19">
        <v>6</v>
      </c>
      <c r="N69" s="18" t="s">
        <v>35</v>
      </c>
      <c r="O69" s="19">
        <v>3</v>
      </c>
      <c r="P69" s="18" t="s">
        <v>34</v>
      </c>
      <c r="Q69" s="18"/>
      <c r="R69" s="18" t="s">
        <v>34</v>
      </c>
      <c r="S69" s="18"/>
      <c r="T69" s="19">
        <v>8</v>
      </c>
      <c r="U69" s="19">
        <v>7</v>
      </c>
      <c r="V69" s="19">
        <v>8</v>
      </c>
      <c r="W69" s="19">
        <v>8</v>
      </c>
      <c r="X69" s="19">
        <v>7</v>
      </c>
      <c r="Y69" s="14">
        <v>25</v>
      </c>
      <c r="Z69" s="18">
        <v>8.9</v>
      </c>
      <c r="AA69" s="18" t="s">
        <v>43</v>
      </c>
      <c r="AB69" s="18" t="s">
        <v>34</v>
      </c>
      <c r="AC69" s="18" t="s">
        <v>42</v>
      </c>
      <c r="AD69" s="14">
        <v>9.1</v>
      </c>
      <c r="AE69" s="14">
        <v>7.7</v>
      </c>
      <c r="AF69" s="29"/>
    </row>
    <row r="70" spans="1:32" ht="27" thickBot="1">
      <c r="A70" s="14" t="s">
        <v>64</v>
      </c>
      <c r="B70" s="14" t="s">
        <v>61</v>
      </c>
      <c r="C70" s="18" t="s">
        <v>45</v>
      </c>
      <c r="D70" s="18" t="s">
        <v>46</v>
      </c>
      <c r="E70" s="18" t="s">
        <v>47</v>
      </c>
      <c r="F70" s="18" t="s">
        <v>35</v>
      </c>
      <c r="G70" s="19">
        <v>16</v>
      </c>
      <c r="H70" s="18" t="s">
        <v>34</v>
      </c>
      <c r="I70" s="18"/>
      <c r="J70" s="18" t="s">
        <v>34</v>
      </c>
      <c r="K70" s="18"/>
      <c r="L70" s="18" t="s">
        <v>34</v>
      </c>
      <c r="M70" s="18"/>
      <c r="N70" s="18" t="s">
        <v>35</v>
      </c>
      <c r="O70" s="19">
        <v>3</v>
      </c>
      <c r="P70" s="18" t="s">
        <v>34</v>
      </c>
      <c r="Q70" s="18"/>
      <c r="R70" s="18" t="s">
        <v>35</v>
      </c>
      <c r="S70" s="19">
        <v>2</v>
      </c>
      <c r="T70" s="19">
        <v>9</v>
      </c>
      <c r="U70" s="19">
        <v>9</v>
      </c>
      <c r="V70" s="19">
        <v>8</v>
      </c>
      <c r="W70" s="19">
        <v>6</v>
      </c>
      <c r="X70" s="19">
        <v>8</v>
      </c>
      <c r="Y70" s="14">
        <v>22</v>
      </c>
      <c r="Z70" s="18">
        <v>8.4</v>
      </c>
      <c r="AA70" s="18" t="s">
        <v>36</v>
      </c>
      <c r="AB70" s="18" t="s">
        <v>34</v>
      </c>
      <c r="AC70" s="18" t="s">
        <v>42</v>
      </c>
      <c r="AD70" s="14">
        <v>7.9</v>
      </c>
      <c r="AE70" s="14">
        <v>7.3</v>
      </c>
      <c r="AF70" s="29">
        <v>9.1</v>
      </c>
    </row>
    <row r="71" spans="1:32" ht="27" thickBot="1">
      <c r="A71" s="14" t="s">
        <v>64</v>
      </c>
      <c r="B71" s="14" t="s">
        <v>60</v>
      </c>
      <c r="C71" s="18" t="s">
        <v>31</v>
      </c>
      <c r="D71" s="18" t="s">
        <v>32</v>
      </c>
      <c r="E71" s="18" t="s">
        <v>40</v>
      </c>
      <c r="F71" s="18" t="s">
        <v>35</v>
      </c>
      <c r="G71" s="19">
        <v>5</v>
      </c>
      <c r="H71" s="18" t="s">
        <v>34</v>
      </c>
      <c r="I71" s="18"/>
      <c r="J71" s="18" t="s">
        <v>35</v>
      </c>
      <c r="K71" s="19">
        <v>1</v>
      </c>
      <c r="L71" s="18" t="s">
        <v>35</v>
      </c>
      <c r="M71" s="19">
        <v>1</v>
      </c>
      <c r="N71" s="18" t="s">
        <v>34</v>
      </c>
      <c r="O71" s="18"/>
      <c r="P71" s="18" t="s">
        <v>34</v>
      </c>
      <c r="Q71" s="18"/>
      <c r="R71" s="18" t="s">
        <v>35</v>
      </c>
      <c r="S71" s="19">
        <v>2</v>
      </c>
      <c r="T71" s="19">
        <v>6</v>
      </c>
      <c r="U71" s="19">
        <v>6</v>
      </c>
      <c r="V71" s="19">
        <v>7</v>
      </c>
      <c r="W71" s="19">
        <v>8</v>
      </c>
      <c r="X71" s="19">
        <v>8</v>
      </c>
      <c r="Y71" s="14">
        <v>36</v>
      </c>
      <c r="Z71" s="19">
        <v>8.7200000000000006</v>
      </c>
      <c r="AA71" s="18" t="s">
        <v>43</v>
      </c>
      <c r="AB71" s="18" t="s">
        <v>34</v>
      </c>
      <c r="AC71" s="18" t="s">
        <v>42</v>
      </c>
      <c r="AD71" s="14">
        <v>9.8000000000000007</v>
      </c>
      <c r="AE71" s="14">
        <v>9.8000000000000007</v>
      </c>
      <c r="AF71" s="29">
        <v>7.9</v>
      </c>
    </row>
    <row r="72" spans="1:32" ht="27" thickBot="1">
      <c r="A72" s="14" t="s">
        <v>64</v>
      </c>
      <c r="B72" s="14" t="s">
        <v>61</v>
      </c>
      <c r="C72" s="18" t="s">
        <v>45</v>
      </c>
      <c r="D72" s="18" t="s">
        <v>46</v>
      </c>
      <c r="E72" s="18" t="s">
        <v>47</v>
      </c>
      <c r="F72" s="18" t="s">
        <v>34</v>
      </c>
      <c r="G72" s="18"/>
      <c r="H72" s="18" t="s">
        <v>34</v>
      </c>
      <c r="I72" s="18"/>
      <c r="J72" s="18" t="s">
        <v>35</v>
      </c>
      <c r="K72" s="19">
        <v>1</v>
      </c>
      <c r="L72" s="18" t="s">
        <v>35</v>
      </c>
      <c r="M72" s="19">
        <v>2</v>
      </c>
      <c r="N72" s="18" t="s">
        <v>35</v>
      </c>
      <c r="O72" s="19">
        <v>1</v>
      </c>
      <c r="P72" s="18" t="s">
        <v>35</v>
      </c>
      <c r="Q72" s="19">
        <v>1</v>
      </c>
      <c r="R72" s="18" t="s">
        <v>35</v>
      </c>
      <c r="S72" s="19">
        <v>1</v>
      </c>
      <c r="T72" s="19">
        <v>8</v>
      </c>
      <c r="U72" s="19">
        <v>8</v>
      </c>
      <c r="V72" s="19">
        <v>8</v>
      </c>
      <c r="W72" s="19">
        <v>7</v>
      </c>
      <c r="X72" s="19">
        <v>9</v>
      </c>
      <c r="Y72" s="14">
        <v>20</v>
      </c>
      <c r="Z72" s="18">
        <v>9.1</v>
      </c>
      <c r="AA72" s="18" t="s">
        <v>36</v>
      </c>
      <c r="AB72" s="18" t="s">
        <v>35</v>
      </c>
      <c r="AC72" s="18" t="s">
        <v>42</v>
      </c>
      <c r="AD72" s="14">
        <v>8.4</v>
      </c>
      <c r="AE72" s="14">
        <v>7.4</v>
      </c>
      <c r="AF72" s="29">
        <v>8.6999999999999993</v>
      </c>
    </row>
    <row r="73" spans="1:32" ht="27" thickBot="1">
      <c r="A73" s="14" t="s">
        <v>64</v>
      </c>
      <c r="B73" s="14" t="s">
        <v>60</v>
      </c>
      <c r="C73" s="18" t="s">
        <v>31</v>
      </c>
      <c r="D73" s="18" t="s">
        <v>32</v>
      </c>
      <c r="E73" s="18" t="s">
        <v>40</v>
      </c>
      <c r="F73" s="18" t="s">
        <v>35</v>
      </c>
      <c r="G73" s="19">
        <v>6</v>
      </c>
      <c r="H73" s="18" t="s">
        <v>35</v>
      </c>
      <c r="I73" s="18" t="s">
        <v>39</v>
      </c>
      <c r="J73" s="18" t="s">
        <v>35</v>
      </c>
      <c r="K73" s="19">
        <v>6</v>
      </c>
      <c r="L73" s="18" t="s">
        <v>35</v>
      </c>
      <c r="M73" s="18" t="s">
        <v>44</v>
      </c>
      <c r="N73" s="18" t="s">
        <v>35</v>
      </c>
      <c r="O73" s="19">
        <v>1</v>
      </c>
      <c r="P73" s="18" t="s">
        <v>34</v>
      </c>
      <c r="Q73" s="18"/>
      <c r="R73" s="18" t="s">
        <v>35</v>
      </c>
      <c r="S73" s="19">
        <v>3</v>
      </c>
      <c r="T73" s="19">
        <v>9</v>
      </c>
      <c r="U73" s="19">
        <v>9</v>
      </c>
      <c r="V73" s="19">
        <v>8</v>
      </c>
      <c r="W73" s="19">
        <v>10</v>
      </c>
      <c r="X73" s="19">
        <v>9</v>
      </c>
      <c r="Y73" s="14">
        <v>21</v>
      </c>
      <c r="Z73" s="18">
        <v>8.9600000000000009</v>
      </c>
      <c r="AA73" s="18" t="s">
        <v>36</v>
      </c>
      <c r="AB73" s="18" t="s">
        <v>34</v>
      </c>
      <c r="AC73" s="18" t="s">
        <v>37</v>
      </c>
      <c r="AD73" s="14">
        <v>9.6999999999999993</v>
      </c>
      <c r="AE73" s="14">
        <v>8.6999999999999993</v>
      </c>
      <c r="AF73" s="29">
        <v>8.8000000000000007</v>
      </c>
    </row>
    <row r="74" spans="1:32" ht="27" thickBot="1">
      <c r="A74" s="14" t="s">
        <v>64</v>
      </c>
      <c r="B74" s="14" t="s">
        <v>61</v>
      </c>
      <c r="C74" s="18" t="s">
        <v>45</v>
      </c>
      <c r="D74" s="18" t="s">
        <v>46</v>
      </c>
      <c r="E74" s="18" t="s">
        <v>47</v>
      </c>
      <c r="F74" s="18" t="s">
        <v>35</v>
      </c>
      <c r="G74" s="19">
        <v>16</v>
      </c>
      <c r="H74" s="18" t="s">
        <v>34</v>
      </c>
      <c r="I74" s="18"/>
      <c r="J74" s="18" t="s">
        <v>34</v>
      </c>
      <c r="K74" s="18"/>
      <c r="L74" s="18" t="s">
        <v>34</v>
      </c>
      <c r="M74" s="18"/>
      <c r="N74" s="18" t="s">
        <v>35</v>
      </c>
      <c r="O74" s="19">
        <v>1</v>
      </c>
      <c r="P74" s="18" t="s">
        <v>35</v>
      </c>
      <c r="Q74" s="19">
        <v>4</v>
      </c>
      <c r="R74" s="18" t="s">
        <v>35</v>
      </c>
      <c r="S74" s="19">
        <v>1</v>
      </c>
      <c r="T74" s="19">
        <v>5</v>
      </c>
      <c r="U74" s="19">
        <v>5</v>
      </c>
      <c r="V74" s="19">
        <v>4</v>
      </c>
      <c r="W74" s="19">
        <v>2</v>
      </c>
      <c r="X74" s="19">
        <v>1</v>
      </c>
      <c r="Y74" s="14">
        <v>21</v>
      </c>
      <c r="Z74" s="18">
        <v>8.1</v>
      </c>
      <c r="AA74" s="18" t="s">
        <v>36</v>
      </c>
      <c r="AB74" s="18" t="s">
        <v>34</v>
      </c>
      <c r="AC74" s="18" t="s">
        <v>37</v>
      </c>
      <c r="AD74" s="14">
        <v>7</v>
      </c>
      <c r="AE74" s="14">
        <v>4.0999999999999996</v>
      </c>
      <c r="AF74" s="29"/>
    </row>
    <row r="75" spans="1:32" ht="27" thickBot="1">
      <c r="A75" s="14" t="s">
        <v>64</v>
      </c>
      <c r="B75" s="14" t="s">
        <v>60</v>
      </c>
      <c r="C75" s="18" t="s">
        <v>31</v>
      </c>
      <c r="D75" s="18" t="s">
        <v>32</v>
      </c>
      <c r="E75" s="18" t="s">
        <v>38</v>
      </c>
      <c r="F75" s="18" t="s">
        <v>35</v>
      </c>
      <c r="G75" s="19">
        <v>10</v>
      </c>
      <c r="H75" s="18" t="s">
        <v>35</v>
      </c>
      <c r="I75" s="19">
        <v>6</v>
      </c>
      <c r="J75" s="18" t="s">
        <v>35</v>
      </c>
      <c r="K75" s="19">
        <v>3</v>
      </c>
      <c r="L75" s="18" t="s">
        <v>35</v>
      </c>
      <c r="M75" s="19">
        <v>3</v>
      </c>
      <c r="N75" s="18" t="s">
        <v>34</v>
      </c>
      <c r="O75" s="18"/>
      <c r="P75" s="18" t="s">
        <v>34</v>
      </c>
      <c r="Q75" s="18"/>
      <c r="R75" s="18" t="s">
        <v>35</v>
      </c>
      <c r="S75" s="19">
        <v>4</v>
      </c>
      <c r="T75" s="19">
        <v>7</v>
      </c>
      <c r="U75" s="19">
        <v>5</v>
      </c>
      <c r="V75" s="19">
        <v>6</v>
      </c>
      <c r="W75" s="19">
        <v>7</v>
      </c>
      <c r="X75" s="19">
        <v>7</v>
      </c>
      <c r="Y75" s="14">
        <v>27</v>
      </c>
      <c r="Z75" s="18">
        <v>7.9</v>
      </c>
      <c r="AA75" s="18" t="s">
        <v>36</v>
      </c>
      <c r="AB75" s="18" t="s">
        <v>34</v>
      </c>
      <c r="AC75" s="18" t="s">
        <v>37</v>
      </c>
      <c r="AD75" s="14">
        <v>8.5</v>
      </c>
      <c r="AE75" s="14">
        <v>7</v>
      </c>
      <c r="AF75" s="29">
        <v>6.6</v>
      </c>
    </row>
    <row r="76" spans="1:32" ht="27" thickBot="1">
      <c r="A76" s="14" t="s">
        <v>64</v>
      </c>
      <c r="B76" s="14" t="s">
        <v>62</v>
      </c>
      <c r="C76" s="18" t="s">
        <v>57</v>
      </c>
      <c r="D76" s="18" t="s">
        <v>55</v>
      </c>
      <c r="E76" s="18" t="s">
        <v>38</v>
      </c>
      <c r="F76" s="18" t="s">
        <v>34</v>
      </c>
      <c r="G76" s="18"/>
      <c r="H76" s="18" t="s">
        <v>34</v>
      </c>
      <c r="I76" s="18"/>
      <c r="J76" s="18" t="s">
        <v>34</v>
      </c>
      <c r="K76" s="18"/>
      <c r="L76" s="18" t="s">
        <v>35</v>
      </c>
      <c r="M76" s="18" t="s">
        <v>44</v>
      </c>
      <c r="N76" s="18" t="s">
        <v>34</v>
      </c>
      <c r="O76" s="18"/>
      <c r="P76" s="18" t="s">
        <v>34</v>
      </c>
      <c r="Q76" s="18"/>
      <c r="R76" s="18" t="s">
        <v>35</v>
      </c>
      <c r="S76" s="19">
        <v>1</v>
      </c>
      <c r="T76" s="19">
        <v>6</v>
      </c>
      <c r="U76" s="19">
        <v>6</v>
      </c>
      <c r="V76" s="19">
        <v>6</v>
      </c>
      <c r="W76" s="19">
        <v>4</v>
      </c>
      <c r="X76" s="19">
        <v>7</v>
      </c>
      <c r="Y76" s="14">
        <v>24</v>
      </c>
      <c r="Z76" s="18">
        <v>5.6</v>
      </c>
      <c r="AA76" s="18" t="s">
        <v>36</v>
      </c>
      <c r="AB76" s="18" t="s">
        <v>34</v>
      </c>
      <c r="AC76" s="18" t="s">
        <v>37</v>
      </c>
      <c r="AD76" s="14">
        <v>9</v>
      </c>
      <c r="AE76" s="14">
        <v>5.8</v>
      </c>
      <c r="AF76" s="29">
        <v>7.4</v>
      </c>
    </row>
    <row r="77" spans="1:32" ht="27" thickBot="1">
      <c r="A77" s="14" t="s">
        <v>64</v>
      </c>
      <c r="B77" s="14" t="s">
        <v>61</v>
      </c>
      <c r="C77" s="18" t="s">
        <v>48</v>
      </c>
      <c r="D77" s="18" t="s">
        <v>32</v>
      </c>
      <c r="E77" s="18" t="s">
        <v>38</v>
      </c>
      <c r="F77" s="18" t="s">
        <v>35</v>
      </c>
      <c r="G77" s="19">
        <v>15</v>
      </c>
      <c r="H77" s="18" t="s">
        <v>35</v>
      </c>
      <c r="I77" s="18" t="s">
        <v>39</v>
      </c>
      <c r="J77" s="18" t="s">
        <v>35</v>
      </c>
      <c r="K77" s="19">
        <v>1</v>
      </c>
      <c r="L77" s="18" t="s">
        <v>35</v>
      </c>
      <c r="M77" s="19">
        <v>5</v>
      </c>
      <c r="N77" s="18" t="s">
        <v>35</v>
      </c>
      <c r="O77" s="19">
        <v>1</v>
      </c>
      <c r="P77" s="18" t="s">
        <v>34</v>
      </c>
      <c r="Q77" s="18"/>
      <c r="R77" s="18" t="s">
        <v>34</v>
      </c>
      <c r="S77" s="18"/>
      <c r="T77" s="19">
        <v>9</v>
      </c>
      <c r="U77" s="19">
        <v>9</v>
      </c>
      <c r="V77" s="19">
        <v>8</v>
      </c>
      <c r="W77" s="19">
        <v>7</v>
      </c>
      <c r="X77" s="19">
        <v>7</v>
      </c>
      <c r="Y77" s="14">
        <v>50</v>
      </c>
      <c r="Z77" s="18">
        <v>8.5</v>
      </c>
      <c r="AA77" s="18" t="s">
        <v>43</v>
      </c>
      <c r="AB77" s="18" t="s">
        <v>35</v>
      </c>
      <c r="AC77" s="18" t="s">
        <v>42</v>
      </c>
      <c r="AD77" s="14">
        <v>7.4</v>
      </c>
      <c r="AE77" s="14">
        <v>4.2</v>
      </c>
      <c r="AF77" s="29">
        <v>7.7</v>
      </c>
    </row>
    <row r="78" spans="1:32" ht="27" thickBot="1">
      <c r="A78" s="14" t="s">
        <v>64</v>
      </c>
      <c r="B78" s="14" t="s">
        <v>61</v>
      </c>
      <c r="C78" s="18" t="s">
        <v>45</v>
      </c>
      <c r="D78" s="18" t="s">
        <v>46</v>
      </c>
      <c r="E78" s="18" t="s">
        <v>47</v>
      </c>
      <c r="F78" s="18" t="s">
        <v>34</v>
      </c>
      <c r="G78" s="18"/>
      <c r="H78" s="18" t="s">
        <v>34</v>
      </c>
      <c r="I78" s="18"/>
      <c r="J78" s="18" t="s">
        <v>34</v>
      </c>
      <c r="K78" s="18"/>
      <c r="L78" s="18" t="s">
        <v>34</v>
      </c>
      <c r="M78" s="18"/>
      <c r="N78" s="18" t="s">
        <v>35</v>
      </c>
      <c r="O78" s="19">
        <v>1</v>
      </c>
      <c r="P78" s="18" t="s">
        <v>34</v>
      </c>
      <c r="Q78" s="18"/>
      <c r="R78" s="18" t="s">
        <v>34</v>
      </c>
      <c r="S78" s="18"/>
      <c r="T78" s="19">
        <v>8</v>
      </c>
      <c r="U78" s="19">
        <v>7</v>
      </c>
      <c r="V78" s="19">
        <v>7</v>
      </c>
      <c r="W78" s="19">
        <v>6</v>
      </c>
      <c r="X78" s="19">
        <v>8</v>
      </c>
      <c r="Y78" s="14">
        <v>24</v>
      </c>
      <c r="Z78" s="18">
        <v>7.12</v>
      </c>
      <c r="AA78" s="18" t="s">
        <v>36</v>
      </c>
      <c r="AB78" s="18" t="s">
        <v>35</v>
      </c>
      <c r="AC78" s="18" t="s">
        <v>42</v>
      </c>
      <c r="AD78" s="14">
        <v>5.4</v>
      </c>
      <c r="AE78" s="14">
        <v>4</v>
      </c>
      <c r="AF78" s="29">
        <v>7.6</v>
      </c>
    </row>
    <row r="79" spans="1:32" ht="27" thickBot="1">
      <c r="A79" s="14" t="s">
        <v>64</v>
      </c>
      <c r="B79" s="14" t="s">
        <v>62</v>
      </c>
      <c r="C79" s="18" t="s">
        <v>59</v>
      </c>
      <c r="D79" s="18" t="s">
        <v>55</v>
      </c>
      <c r="E79" s="18" t="s">
        <v>52</v>
      </c>
      <c r="F79" s="18" t="s">
        <v>35</v>
      </c>
      <c r="G79" s="19">
        <v>28</v>
      </c>
      <c r="H79" s="18" t="s">
        <v>34</v>
      </c>
      <c r="I79" s="18"/>
      <c r="J79" s="18" t="s">
        <v>34</v>
      </c>
      <c r="K79" s="18"/>
      <c r="L79" s="18" t="s">
        <v>35</v>
      </c>
      <c r="M79" s="18" t="s">
        <v>44</v>
      </c>
      <c r="N79" s="18" t="s">
        <v>35</v>
      </c>
      <c r="O79" s="19">
        <v>2</v>
      </c>
      <c r="P79" s="18" t="s">
        <v>34</v>
      </c>
      <c r="Q79" s="18"/>
      <c r="R79" s="18" t="s">
        <v>34</v>
      </c>
      <c r="S79" s="18"/>
      <c r="T79" s="19">
        <v>7</v>
      </c>
      <c r="U79" s="19">
        <v>7</v>
      </c>
      <c r="V79" s="19">
        <v>8</v>
      </c>
      <c r="W79" s="19">
        <v>9</v>
      </c>
      <c r="X79" s="19">
        <v>9</v>
      </c>
      <c r="Y79" s="14">
        <v>20</v>
      </c>
      <c r="Z79" s="18">
        <v>8.64</v>
      </c>
      <c r="AA79" s="18" t="s">
        <v>36</v>
      </c>
      <c r="AB79" s="18" t="s">
        <v>34</v>
      </c>
      <c r="AC79" s="18" t="s">
        <v>37</v>
      </c>
      <c r="AD79" s="14">
        <v>9.5</v>
      </c>
      <c r="AE79" s="14">
        <v>9.6999999999999993</v>
      </c>
      <c r="AF79" s="29">
        <v>9.4</v>
      </c>
    </row>
    <row r="80" spans="1:32" ht="27" thickBot="1">
      <c r="A80" s="14" t="s">
        <v>64</v>
      </c>
      <c r="B80" s="14" t="s">
        <v>60</v>
      </c>
      <c r="C80" s="18" t="s">
        <v>31</v>
      </c>
      <c r="D80" s="18" t="s">
        <v>32</v>
      </c>
      <c r="E80" s="18" t="s">
        <v>38</v>
      </c>
      <c r="F80" s="18" t="s">
        <v>35</v>
      </c>
      <c r="G80" s="19">
        <v>24</v>
      </c>
      <c r="H80" s="18" t="s">
        <v>34</v>
      </c>
      <c r="I80" s="18"/>
      <c r="J80" s="18" t="s">
        <v>34</v>
      </c>
      <c r="K80" s="18"/>
      <c r="L80" s="18" t="s">
        <v>35</v>
      </c>
      <c r="M80" s="19">
        <v>2</v>
      </c>
      <c r="N80" s="18" t="s">
        <v>35</v>
      </c>
      <c r="O80" s="19">
        <v>1</v>
      </c>
      <c r="P80" s="18" t="s">
        <v>34</v>
      </c>
      <c r="Q80" s="18"/>
      <c r="R80" s="18" t="s">
        <v>34</v>
      </c>
      <c r="S80" s="18"/>
      <c r="T80" s="19">
        <v>5</v>
      </c>
      <c r="U80" s="19">
        <v>5</v>
      </c>
      <c r="V80" s="19">
        <v>6</v>
      </c>
      <c r="W80" s="19">
        <v>2</v>
      </c>
      <c r="X80" s="19">
        <v>4</v>
      </c>
      <c r="Y80" s="14">
        <v>20</v>
      </c>
      <c r="Z80" s="18">
        <v>6.64</v>
      </c>
      <c r="AA80" s="18" t="s">
        <v>36</v>
      </c>
      <c r="AB80" s="18" t="s">
        <v>34</v>
      </c>
      <c r="AC80" s="18" t="s">
        <v>37</v>
      </c>
      <c r="AD80" s="14">
        <v>9.8000000000000007</v>
      </c>
      <c r="AE80" s="14">
        <v>8.1999999999999993</v>
      </c>
      <c r="AF80" s="29">
        <v>7.9</v>
      </c>
    </row>
    <row r="81" spans="1:32" ht="27" thickBot="1">
      <c r="A81" s="14" t="s">
        <v>64</v>
      </c>
      <c r="B81" s="14" t="s">
        <v>60</v>
      </c>
      <c r="C81" s="18" t="s">
        <v>31</v>
      </c>
      <c r="D81" s="18" t="s">
        <v>55</v>
      </c>
      <c r="E81" s="18" t="s">
        <v>38</v>
      </c>
      <c r="F81" s="18" t="s">
        <v>35</v>
      </c>
      <c r="G81" s="19">
        <v>12</v>
      </c>
      <c r="H81" s="18" t="s">
        <v>35</v>
      </c>
      <c r="I81" s="18" t="s">
        <v>39</v>
      </c>
      <c r="J81" s="18" t="s">
        <v>35</v>
      </c>
      <c r="K81" s="18"/>
      <c r="L81" s="18" t="s">
        <v>35</v>
      </c>
      <c r="M81" s="18" t="s">
        <v>44</v>
      </c>
      <c r="N81" s="18" t="s">
        <v>35</v>
      </c>
      <c r="O81" s="19">
        <v>8</v>
      </c>
      <c r="P81" s="18" t="s">
        <v>35</v>
      </c>
      <c r="Q81" s="19">
        <v>2</v>
      </c>
      <c r="R81" s="18" t="s">
        <v>35</v>
      </c>
      <c r="S81" s="18" t="s">
        <v>82</v>
      </c>
      <c r="T81" s="19">
        <v>9</v>
      </c>
      <c r="U81" s="19">
        <v>3</v>
      </c>
      <c r="V81" s="19">
        <v>7</v>
      </c>
      <c r="W81" s="19">
        <v>5</v>
      </c>
      <c r="X81" s="19">
        <v>8</v>
      </c>
      <c r="Z81" s="18">
        <v>8.89</v>
      </c>
      <c r="AA81" s="18" t="s">
        <v>36</v>
      </c>
      <c r="AB81" s="18" t="s">
        <v>34</v>
      </c>
      <c r="AC81" s="18" t="s">
        <v>37</v>
      </c>
      <c r="AF81" s="29"/>
    </row>
    <row r="82" spans="1:32" ht="27" thickBot="1">
      <c r="A82" s="14" t="s">
        <v>64</v>
      </c>
      <c r="B82" s="14" t="s">
        <v>60</v>
      </c>
      <c r="C82" s="18" t="s">
        <v>31</v>
      </c>
      <c r="D82" s="18" t="s">
        <v>32</v>
      </c>
      <c r="E82" s="18" t="s">
        <v>38</v>
      </c>
      <c r="F82" s="18" t="s">
        <v>35</v>
      </c>
      <c r="G82" s="19">
        <v>3</v>
      </c>
      <c r="H82" s="18" t="s">
        <v>34</v>
      </c>
      <c r="I82" s="18"/>
      <c r="J82" s="18" t="s">
        <v>35</v>
      </c>
      <c r="K82" s="19">
        <v>2</v>
      </c>
      <c r="L82" s="18" t="s">
        <v>35</v>
      </c>
      <c r="M82" s="19">
        <v>3</v>
      </c>
      <c r="N82" s="18" t="s">
        <v>34</v>
      </c>
      <c r="O82" s="18"/>
      <c r="P82" s="18" t="s">
        <v>35</v>
      </c>
      <c r="Q82" s="18" t="s">
        <v>44</v>
      </c>
      <c r="R82" s="18" t="s">
        <v>35</v>
      </c>
      <c r="S82" s="19">
        <v>3</v>
      </c>
      <c r="T82" s="19">
        <v>5</v>
      </c>
      <c r="U82" s="19">
        <v>5</v>
      </c>
      <c r="V82" s="19">
        <v>6</v>
      </c>
      <c r="W82" s="19">
        <v>5</v>
      </c>
      <c r="X82" s="19">
        <v>5</v>
      </c>
      <c r="Y82" s="14">
        <v>20</v>
      </c>
      <c r="Z82" s="18">
        <v>7.26</v>
      </c>
      <c r="AA82" s="18" t="s">
        <v>36</v>
      </c>
      <c r="AB82" s="18" t="s">
        <v>34</v>
      </c>
      <c r="AC82" s="18" t="s">
        <v>42</v>
      </c>
      <c r="AD82" s="14">
        <v>9.8000000000000007</v>
      </c>
      <c r="AE82" s="14">
        <v>8</v>
      </c>
      <c r="AF82" s="29">
        <v>7.9</v>
      </c>
    </row>
    <row r="83" spans="1:32" ht="27" thickBot="1">
      <c r="A83" s="14" t="s">
        <v>64</v>
      </c>
      <c r="B83" s="14" t="s">
        <v>61</v>
      </c>
      <c r="C83" s="18" t="s">
        <v>45</v>
      </c>
      <c r="D83" s="18" t="s">
        <v>46</v>
      </c>
      <c r="E83" s="18" t="s">
        <v>47</v>
      </c>
      <c r="F83" s="18" t="s">
        <v>34</v>
      </c>
      <c r="G83" s="18"/>
      <c r="H83" s="18" t="s">
        <v>35</v>
      </c>
      <c r="I83" s="19">
        <v>3</v>
      </c>
      <c r="J83" s="18" t="s">
        <v>34</v>
      </c>
      <c r="K83" s="18"/>
      <c r="L83" s="18" t="s">
        <v>35</v>
      </c>
      <c r="M83" s="19">
        <v>2</v>
      </c>
      <c r="N83" s="18" t="s">
        <v>35</v>
      </c>
      <c r="O83" s="19">
        <v>1</v>
      </c>
      <c r="P83" s="18" t="s">
        <v>34</v>
      </c>
      <c r="Q83" s="18"/>
      <c r="R83" s="18" t="s">
        <v>35</v>
      </c>
      <c r="S83" s="19">
        <v>2</v>
      </c>
      <c r="T83" s="19">
        <v>8</v>
      </c>
      <c r="U83" s="19">
        <v>5</v>
      </c>
      <c r="V83" s="19">
        <v>4</v>
      </c>
      <c r="W83" s="19">
        <v>3</v>
      </c>
      <c r="X83" s="19">
        <v>10</v>
      </c>
      <c r="Z83" s="18">
        <v>7.05</v>
      </c>
      <c r="AA83" s="18" t="s">
        <v>49</v>
      </c>
      <c r="AB83" s="18" t="s">
        <v>35</v>
      </c>
      <c r="AC83" s="18" t="s">
        <v>37</v>
      </c>
      <c r="AD83" s="14">
        <v>8.4</v>
      </c>
      <c r="AE83" s="14">
        <v>2.5</v>
      </c>
      <c r="AF83" s="29">
        <v>6.3</v>
      </c>
    </row>
    <row r="84" spans="1:32" ht="27" thickBot="1">
      <c r="A84" s="14" t="s">
        <v>64</v>
      </c>
      <c r="B84" s="14" t="s">
        <v>61</v>
      </c>
      <c r="C84" s="18" t="s">
        <v>45</v>
      </c>
      <c r="D84" s="18" t="s">
        <v>46</v>
      </c>
      <c r="E84" s="18" t="s">
        <v>47</v>
      </c>
      <c r="F84" s="18" t="s">
        <v>34</v>
      </c>
      <c r="G84" s="18"/>
      <c r="H84" s="18" t="s">
        <v>34</v>
      </c>
      <c r="I84" s="18"/>
      <c r="J84" s="18" t="s">
        <v>34</v>
      </c>
      <c r="K84" s="18"/>
      <c r="L84" s="18" t="s">
        <v>35</v>
      </c>
      <c r="M84" s="19">
        <v>2</v>
      </c>
      <c r="N84" s="18" t="s">
        <v>35</v>
      </c>
      <c r="O84" s="19">
        <v>1</v>
      </c>
      <c r="P84" s="18" t="s">
        <v>34</v>
      </c>
      <c r="Q84" s="18"/>
      <c r="R84" s="18" t="s">
        <v>34</v>
      </c>
      <c r="S84" s="18"/>
      <c r="T84" s="19">
        <v>6</v>
      </c>
      <c r="U84" s="19">
        <v>6</v>
      </c>
      <c r="V84" s="19">
        <v>6</v>
      </c>
      <c r="W84" s="19">
        <v>4</v>
      </c>
      <c r="X84" s="19">
        <v>6</v>
      </c>
      <c r="Y84" s="14">
        <v>25</v>
      </c>
      <c r="Z84" s="18">
        <v>7.1</v>
      </c>
      <c r="AA84" s="18" t="s">
        <v>36</v>
      </c>
      <c r="AB84" s="18" t="s">
        <v>35</v>
      </c>
      <c r="AC84" s="18" t="s">
        <v>42</v>
      </c>
      <c r="AD84" s="14">
        <v>7.8</v>
      </c>
      <c r="AE84" s="14">
        <v>4.5999999999999996</v>
      </c>
      <c r="AF84" s="29">
        <v>7</v>
      </c>
    </row>
    <row r="85" spans="1:32" ht="27" thickBot="1">
      <c r="A85" s="14" t="s">
        <v>64</v>
      </c>
      <c r="B85" s="14" t="s">
        <v>62</v>
      </c>
      <c r="C85" s="18" t="s">
        <v>59</v>
      </c>
      <c r="D85" s="18" t="s">
        <v>55</v>
      </c>
      <c r="E85" s="18" t="s">
        <v>52</v>
      </c>
      <c r="F85" s="18" t="s">
        <v>34</v>
      </c>
      <c r="G85" s="18"/>
      <c r="H85" s="18" t="s">
        <v>34</v>
      </c>
      <c r="I85" s="18"/>
      <c r="J85" s="18" t="s">
        <v>34</v>
      </c>
      <c r="K85" s="18"/>
      <c r="L85" s="18" t="s">
        <v>34</v>
      </c>
      <c r="M85" s="18"/>
      <c r="N85" s="18" t="s">
        <v>35</v>
      </c>
      <c r="O85" s="19">
        <v>2</v>
      </c>
      <c r="P85" s="18" t="s">
        <v>34</v>
      </c>
      <c r="Q85" s="18"/>
      <c r="R85" s="18" t="s">
        <v>35</v>
      </c>
      <c r="S85" s="19">
        <v>2</v>
      </c>
      <c r="T85" s="19">
        <v>7</v>
      </c>
      <c r="U85" s="19">
        <v>6</v>
      </c>
      <c r="V85" s="19">
        <v>7</v>
      </c>
      <c r="W85" s="19">
        <v>6</v>
      </c>
      <c r="X85" s="19">
        <v>8</v>
      </c>
      <c r="Y85" s="14">
        <v>20</v>
      </c>
      <c r="Z85" s="18">
        <v>6.9</v>
      </c>
      <c r="AA85" s="18" t="s">
        <v>36</v>
      </c>
      <c r="AB85" s="18" t="s">
        <v>34</v>
      </c>
      <c r="AC85" s="18" t="s">
        <v>37</v>
      </c>
      <c r="AD85" s="14">
        <v>8.1</v>
      </c>
      <c r="AE85" s="14">
        <v>6</v>
      </c>
      <c r="AF85" s="29">
        <v>8.4</v>
      </c>
    </row>
    <row r="86" spans="1:32" ht="27" thickBot="1">
      <c r="A86" s="14" t="s">
        <v>64</v>
      </c>
      <c r="B86" s="14" t="s">
        <v>60</v>
      </c>
      <c r="C86" s="18" t="s">
        <v>31</v>
      </c>
      <c r="D86" s="18" t="s">
        <v>55</v>
      </c>
      <c r="E86" s="18" t="s">
        <v>40</v>
      </c>
      <c r="F86" s="18" t="s">
        <v>35</v>
      </c>
      <c r="G86" s="19">
        <v>2</v>
      </c>
      <c r="H86" s="18" t="s">
        <v>34</v>
      </c>
      <c r="I86" s="18"/>
      <c r="J86" s="18" t="s">
        <v>35</v>
      </c>
      <c r="K86" s="19">
        <v>2</v>
      </c>
      <c r="L86" s="18" t="s">
        <v>35</v>
      </c>
      <c r="M86" s="19">
        <v>3</v>
      </c>
      <c r="N86" s="18" t="s">
        <v>35</v>
      </c>
      <c r="O86" s="19">
        <v>2</v>
      </c>
      <c r="P86" s="18" t="s">
        <v>34</v>
      </c>
      <c r="Q86" s="18"/>
      <c r="R86" s="18" t="s">
        <v>35</v>
      </c>
      <c r="S86" s="19">
        <v>1</v>
      </c>
      <c r="T86" s="19">
        <v>9</v>
      </c>
      <c r="U86" s="19">
        <v>8</v>
      </c>
      <c r="V86" s="19">
        <v>8</v>
      </c>
      <c r="W86" s="19">
        <v>8</v>
      </c>
      <c r="X86" s="19">
        <v>9</v>
      </c>
      <c r="Y86" s="14">
        <v>31</v>
      </c>
      <c r="Z86" s="18">
        <v>6</v>
      </c>
      <c r="AA86" s="18" t="s">
        <v>50</v>
      </c>
      <c r="AB86" s="18" t="s">
        <v>35</v>
      </c>
      <c r="AC86" s="18" t="s">
        <v>37</v>
      </c>
      <c r="AD86" s="14">
        <v>6.7</v>
      </c>
      <c r="AE86" s="14">
        <v>2.4</v>
      </c>
      <c r="AF86" s="29"/>
    </row>
    <row r="87" spans="1:32" ht="27" thickBot="1">
      <c r="A87" s="14" t="s">
        <v>64</v>
      </c>
      <c r="B87" s="14" t="s">
        <v>61</v>
      </c>
      <c r="C87" s="18" t="s">
        <v>45</v>
      </c>
      <c r="D87" s="18" t="s">
        <v>46</v>
      </c>
      <c r="E87" s="18" t="s">
        <v>47</v>
      </c>
      <c r="F87" s="18" t="s">
        <v>35</v>
      </c>
      <c r="G87" s="19">
        <v>12</v>
      </c>
      <c r="H87" s="18" t="s">
        <v>34</v>
      </c>
      <c r="I87" s="18"/>
      <c r="J87" s="18" t="s">
        <v>34</v>
      </c>
      <c r="K87" s="18"/>
      <c r="L87" s="18" t="s">
        <v>35</v>
      </c>
      <c r="M87" s="19">
        <v>3</v>
      </c>
      <c r="N87" s="18" t="s">
        <v>35</v>
      </c>
      <c r="O87" s="19">
        <v>1</v>
      </c>
      <c r="P87" s="18" t="s">
        <v>34</v>
      </c>
      <c r="Q87" s="18"/>
      <c r="R87" s="18" t="s">
        <v>35</v>
      </c>
      <c r="S87" s="19">
        <v>1</v>
      </c>
      <c r="T87" s="19">
        <v>7</v>
      </c>
      <c r="U87" s="19">
        <v>7</v>
      </c>
      <c r="V87" s="19">
        <v>7</v>
      </c>
      <c r="W87" s="19">
        <v>2</v>
      </c>
      <c r="X87" s="19">
        <v>3</v>
      </c>
      <c r="Y87" s="14">
        <v>24</v>
      </c>
      <c r="Z87" s="18">
        <v>9.1999999999999993</v>
      </c>
      <c r="AA87" s="18" t="s">
        <v>36</v>
      </c>
      <c r="AB87" s="18" t="s">
        <v>35</v>
      </c>
      <c r="AC87" s="18" t="s">
        <v>37</v>
      </c>
      <c r="AD87" s="14">
        <v>9.8000000000000007</v>
      </c>
      <c r="AE87" s="14">
        <v>5.5</v>
      </c>
      <c r="AF87" s="29">
        <v>8.8000000000000007</v>
      </c>
    </row>
    <row r="88" spans="1:32" ht="27" thickBot="1">
      <c r="A88" s="14" t="s">
        <v>64</v>
      </c>
      <c r="B88" s="14" t="s">
        <v>61</v>
      </c>
      <c r="C88" s="18" t="s">
        <v>45</v>
      </c>
      <c r="D88" s="18" t="s">
        <v>46</v>
      </c>
      <c r="E88" s="18" t="s">
        <v>47</v>
      </c>
      <c r="F88" s="18" t="s">
        <v>35</v>
      </c>
      <c r="G88" s="19">
        <v>6</v>
      </c>
      <c r="H88" s="18" t="s">
        <v>34</v>
      </c>
      <c r="I88" s="18"/>
      <c r="J88" s="18" t="s">
        <v>34</v>
      </c>
      <c r="K88" s="18"/>
      <c r="L88" s="18" t="s">
        <v>35</v>
      </c>
      <c r="M88" s="19">
        <v>2</v>
      </c>
      <c r="N88" s="18" t="s">
        <v>35</v>
      </c>
      <c r="O88" s="19">
        <v>1</v>
      </c>
      <c r="P88" s="18" t="s">
        <v>34</v>
      </c>
      <c r="Q88" s="18"/>
      <c r="R88" s="18" t="s">
        <v>34</v>
      </c>
      <c r="S88" s="18"/>
      <c r="T88" s="19">
        <v>8</v>
      </c>
      <c r="U88" s="19">
        <v>7</v>
      </c>
      <c r="V88" s="19">
        <v>8</v>
      </c>
      <c r="W88" s="19">
        <v>5</v>
      </c>
      <c r="X88" s="19">
        <v>7</v>
      </c>
      <c r="Y88" s="14">
        <v>27</v>
      </c>
      <c r="Z88" s="18">
        <v>7.74</v>
      </c>
      <c r="AA88" s="18" t="s">
        <v>43</v>
      </c>
      <c r="AB88" s="18" t="s">
        <v>35</v>
      </c>
      <c r="AC88" s="18" t="s">
        <v>42</v>
      </c>
      <c r="AD88" s="14">
        <v>7.6</v>
      </c>
      <c r="AE88" s="14">
        <v>4.4000000000000004</v>
      </c>
      <c r="AF88" s="29">
        <v>5.5</v>
      </c>
    </row>
    <row r="89" spans="1:32" ht="27" thickBot="1">
      <c r="A89" s="14" t="s">
        <v>64</v>
      </c>
      <c r="B89" s="14" t="s">
        <v>60</v>
      </c>
      <c r="C89" s="18" t="s">
        <v>31</v>
      </c>
      <c r="D89" s="18" t="s">
        <v>32</v>
      </c>
      <c r="E89" s="18" t="s">
        <v>38</v>
      </c>
      <c r="F89" s="18" t="s">
        <v>35</v>
      </c>
      <c r="G89" s="19">
        <v>21</v>
      </c>
      <c r="H89" s="18" t="s">
        <v>34</v>
      </c>
      <c r="I89" s="18"/>
      <c r="J89" s="18" t="s">
        <v>35</v>
      </c>
      <c r="K89" s="19">
        <v>4</v>
      </c>
      <c r="L89" s="18" t="s">
        <v>35</v>
      </c>
      <c r="M89" s="19">
        <v>3</v>
      </c>
      <c r="N89" s="18" t="s">
        <v>35</v>
      </c>
      <c r="O89" s="19">
        <v>2</v>
      </c>
      <c r="P89" s="18" t="s">
        <v>34</v>
      </c>
      <c r="Q89" s="18"/>
      <c r="R89" s="18" t="s">
        <v>35</v>
      </c>
      <c r="S89" s="19">
        <v>3</v>
      </c>
      <c r="T89" s="19">
        <v>5</v>
      </c>
      <c r="U89" s="19">
        <v>5</v>
      </c>
      <c r="V89" s="19">
        <v>5</v>
      </c>
      <c r="W89" s="19">
        <v>4</v>
      </c>
      <c r="X89" s="19">
        <v>4</v>
      </c>
      <c r="Y89" s="14">
        <v>23</v>
      </c>
      <c r="Z89" s="18">
        <v>8.59</v>
      </c>
      <c r="AA89" s="18" t="s">
        <v>36</v>
      </c>
      <c r="AB89" s="18" t="s">
        <v>34</v>
      </c>
      <c r="AC89" s="18" t="s">
        <v>42</v>
      </c>
      <c r="AD89" s="14">
        <v>8.5</v>
      </c>
      <c r="AE89" s="14">
        <v>9.6</v>
      </c>
      <c r="AF89" s="29">
        <v>7.9</v>
      </c>
    </row>
    <row r="90" spans="1:32" ht="27" thickBot="1">
      <c r="A90" s="14" t="s">
        <v>64</v>
      </c>
      <c r="B90" s="14" t="s">
        <v>61</v>
      </c>
      <c r="C90" s="18" t="s">
        <v>45</v>
      </c>
      <c r="D90" s="18" t="s">
        <v>46</v>
      </c>
      <c r="E90" s="18" t="s">
        <v>47</v>
      </c>
      <c r="F90" s="18" t="s">
        <v>35</v>
      </c>
      <c r="G90" s="19">
        <v>4</v>
      </c>
      <c r="H90" s="18" t="s">
        <v>34</v>
      </c>
      <c r="I90" s="18"/>
      <c r="J90" s="18" t="s">
        <v>34</v>
      </c>
      <c r="K90" s="18"/>
      <c r="L90" s="18" t="s">
        <v>34</v>
      </c>
      <c r="M90" s="18"/>
      <c r="N90" s="18" t="s">
        <v>35</v>
      </c>
      <c r="O90" s="19">
        <v>1</v>
      </c>
      <c r="P90" s="18" t="s">
        <v>34</v>
      </c>
      <c r="Q90" s="18"/>
      <c r="R90" s="18" t="s">
        <v>34</v>
      </c>
      <c r="S90" s="18"/>
      <c r="T90" s="19">
        <v>7</v>
      </c>
      <c r="U90" s="19">
        <v>7</v>
      </c>
      <c r="V90" s="19">
        <v>8</v>
      </c>
      <c r="W90" s="19">
        <v>6</v>
      </c>
      <c r="X90" s="19">
        <v>7</v>
      </c>
      <c r="Y90" s="14">
        <v>21</v>
      </c>
      <c r="Z90" s="18">
        <v>9.1999999999999993</v>
      </c>
      <c r="AA90" s="18" t="s">
        <v>36</v>
      </c>
      <c r="AB90" s="18" t="s">
        <v>34</v>
      </c>
      <c r="AC90" s="18" t="s">
        <v>42</v>
      </c>
      <c r="AD90" s="14">
        <v>9.4</v>
      </c>
      <c r="AE90" s="14">
        <v>8.4</v>
      </c>
      <c r="AF90" s="29">
        <v>9.3000000000000007</v>
      </c>
    </row>
    <row r="91" spans="1:32" ht="27" thickBot="1">
      <c r="A91" s="14" t="s">
        <v>64</v>
      </c>
      <c r="B91" s="14" t="s">
        <v>61</v>
      </c>
      <c r="C91" s="18" t="s">
        <v>45</v>
      </c>
      <c r="D91" s="18" t="s">
        <v>46</v>
      </c>
      <c r="E91" s="18" t="s">
        <v>47</v>
      </c>
      <c r="F91" s="18" t="s">
        <v>34</v>
      </c>
      <c r="G91" s="18"/>
      <c r="H91" s="18" t="s">
        <v>34</v>
      </c>
      <c r="I91" s="18"/>
      <c r="J91" s="18" t="s">
        <v>34</v>
      </c>
      <c r="K91" s="18"/>
      <c r="L91" s="18" t="s">
        <v>35</v>
      </c>
      <c r="M91" s="19">
        <v>1</v>
      </c>
      <c r="N91" s="18" t="s">
        <v>35</v>
      </c>
      <c r="O91" s="19">
        <v>1</v>
      </c>
      <c r="P91" s="18" t="s">
        <v>34</v>
      </c>
      <c r="Q91" s="18"/>
      <c r="R91" s="18" t="s">
        <v>34</v>
      </c>
      <c r="S91" s="18"/>
      <c r="T91" s="19">
        <v>7</v>
      </c>
      <c r="U91" s="19">
        <v>8</v>
      </c>
      <c r="V91" s="19">
        <v>6</v>
      </c>
      <c r="W91" s="19">
        <v>5</v>
      </c>
      <c r="X91" s="19">
        <v>7</v>
      </c>
      <c r="Y91" s="14">
        <v>27</v>
      </c>
      <c r="Z91" s="18">
        <v>6.61</v>
      </c>
      <c r="AA91" s="18" t="s">
        <v>36</v>
      </c>
      <c r="AB91" s="18" t="s">
        <v>35</v>
      </c>
      <c r="AC91" s="18" t="s">
        <v>42</v>
      </c>
      <c r="AD91" s="14">
        <v>5.5</v>
      </c>
      <c r="AE91" s="14">
        <v>5.5</v>
      </c>
      <c r="AF91" s="29">
        <v>6.9</v>
      </c>
    </row>
    <row r="92" spans="1:32" ht="27" thickBot="1">
      <c r="A92" s="14" t="s">
        <v>64</v>
      </c>
      <c r="B92" s="14" t="s">
        <v>60</v>
      </c>
      <c r="C92" s="18" t="s">
        <v>31</v>
      </c>
      <c r="D92" s="18" t="s">
        <v>55</v>
      </c>
      <c r="E92" s="18" t="s">
        <v>40</v>
      </c>
      <c r="F92" s="18" t="s">
        <v>35</v>
      </c>
      <c r="G92" s="19">
        <v>30</v>
      </c>
      <c r="H92" s="18" t="s">
        <v>35</v>
      </c>
      <c r="I92" s="19">
        <v>30</v>
      </c>
      <c r="J92" s="18" t="s">
        <v>35</v>
      </c>
      <c r="K92" s="19">
        <v>1</v>
      </c>
      <c r="L92" s="18" t="s">
        <v>35</v>
      </c>
      <c r="M92" s="19">
        <v>2</v>
      </c>
      <c r="N92" s="18" t="s">
        <v>35</v>
      </c>
      <c r="O92" s="19">
        <v>1</v>
      </c>
      <c r="P92" s="18" t="s">
        <v>35</v>
      </c>
      <c r="Q92" s="18" t="s">
        <v>44</v>
      </c>
      <c r="R92" s="18" t="s">
        <v>34</v>
      </c>
      <c r="S92" s="18"/>
      <c r="T92" s="19">
        <v>8</v>
      </c>
      <c r="U92" s="19">
        <v>8</v>
      </c>
      <c r="V92" s="19">
        <v>8</v>
      </c>
      <c r="W92" s="19">
        <v>8</v>
      </c>
      <c r="X92" s="19">
        <v>9</v>
      </c>
      <c r="Y92" s="14">
        <v>21</v>
      </c>
      <c r="Z92" s="19">
        <v>8</v>
      </c>
      <c r="AA92" s="18" t="s">
        <v>36</v>
      </c>
      <c r="AB92" s="18" t="s">
        <v>34</v>
      </c>
      <c r="AC92" s="18" t="s">
        <v>42</v>
      </c>
      <c r="AD92" s="14">
        <v>9.5</v>
      </c>
      <c r="AE92" s="14">
        <v>7</v>
      </c>
      <c r="AF92" s="29">
        <v>6.8</v>
      </c>
    </row>
    <row r="93" spans="1:32" ht="27" thickBot="1">
      <c r="A93" s="14" t="s">
        <v>64</v>
      </c>
      <c r="B93" s="14" t="s">
        <v>61</v>
      </c>
      <c r="C93" s="18" t="s">
        <v>45</v>
      </c>
      <c r="D93" s="18" t="s">
        <v>46</v>
      </c>
      <c r="E93" s="18" t="s">
        <v>47</v>
      </c>
      <c r="F93" s="18" t="s">
        <v>34</v>
      </c>
      <c r="G93" s="18"/>
      <c r="H93" s="18" t="s">
        <v>34</v>
      </c>
      <c r="I93" s="18"/>
      <c r="J93" s="18" t="s">
        <v>34</v>
      </c>
      <c r="K93" s="18"/>
      <c r="L93" s="18" t="s">
        <v>34</v>
      </c>
      <c r="M93" s="18"/>
      <c r="N93" s="18" t="s">
        <v>35</v>
      </c>
      <c r="O93" s="19">
        <v>1</v>
      </c>
      <c r="P93" s="18" t="s">
        <v>34</v>
      </c>
      <c r="Q93" s="18"/>
      <c r="R93" s="18" t="s">
        <v>34</v>
      </c>
      <c r="S93" s="18"/>
      <c r="T93" s="19">
        <v>8</v>
      </c>
      <c r="U93" s="19">
        <v>7</v>
      </c>
      <c r="V93" s="19">
        <v>8</v>
      </c>
      <c r="W93" s="19">
        <v>5</v>
      </c>
      <c r="X93" s="19">
        <v>6</v>
      </c>
      <c r="Y93" s="14">
        <v>21</v>
      </c>
      <c r="Z93" s="19">
        <v>6.65</v>
      </c>
      <c r="AA93" s="18" t="s">
        <v>36</v>
      </c>
      <c r="AB93" s="18" t="s">
        <v>35</v>
      </c>
      <c r="AC93" s="18" t="s">
        <v>42</v>
      </c>
      <c r="AD93" s="14">
        <v>7.6</v>
      </c>
      <c r="AE93" s="14">
        <v>6.4</v>
      </c>
      <c r="AF93" s="29">
        <v>6.1</v>
      </c>
    </row>
    <row r="94" spans="1:32" ht="27" thickBot="1">
      <c r="A94" s="14" t="s">
        <v>64</v>
      </c>
      <c r="B94" s="14" t="s">
        <v>60</v>
      </c>
      <c r="C94" s="18" t="s">
        <v>31</v>
      </c>
      <c r="D94" s="18" t="s">
        <v>55</v>
      </c>
      <c r="E94" s="18" t="s">
        <v>40</v>
      </c>
      <c r="F94" s="18" t="s">
        <v>35</v>
      </c>
      <c r="G94" s="19">
        <v>3</v>
      </c>
      <c r="H94" s="18" t="s">
        <v>35</v>
      </c>
      <c r="I94" s="19">
        <v>6</v>
      </c>
      <c r="J94" s="18" t="s">
        <v>35</v>
      </c>
      <c r="K94" s="19">
        <v>1</v>
      </c>
      <c r="L94" s="18" t="s">
        <v>34</v>
      </c>
      <c r="M94" s="18"/>
      <c r="N94" s="18" t="s">
        <v>35</v>
      </c>
      <c r="O94" s="19">
        <v>1</v>
      </c>
      <c r="P94" s="18" t="s">
        <v>34</v>
      </c>
      <c r="Q94" s="18"/>
      <c r="R94" s="18" t="s">
        <v>35</v>
      </c>
      <c r="S94" s="19">
        <v>4</v>
      </c>
      <c r="T94" s="19">
        <v>5</v>
      </c>
      <c r="U94" s="19">
        <v>5</v>
      </c>
      <c r="V94" s="19">
        <v>8</v>
      </c>
      <c r="W94" s="19">
        <v>8</v>
      </c>
      <c r="X94" s="19">
        <v>5</v>
      </c>
      <c r="Y94" s="14">
        <v>21</v>
      </c>
      <c r="Z94" s="18">
        <v>8.93</v>
      </c>
      <c r="AA94" s="18" t="s">
        <v>50</v>
      </c>
      <c r="AB94" s="18" t="s">
        <v>35</v>
      </c>
      <c r="AC94" s="18" t="s">
        <v>42</v>
      </c>
      <c r="AD94" s="14">
        <v>9.4</v>
      </c>
      <c r="AE94" s="14">
        <v>8</v>
      </c>
      <c r="AF94" s="29">
        <v>8.5</v>
      </c>
    </row>
    <row r="95" spans="1:32" ht="27" thickBot="1">
      <c r="A95" s="14" t="s">
        <v>64</v>
      </c>
      <c r="B95" s="14" t="s">
        <v>60</v>
      </c>
      <c r="C95" s="18" t="s">
        <v>31</v>
      </c>
      <c r="D95" s="18" t="s">
        <v>32</v>
      </c>
      <c r="E95" s="18" t="s">
        <v>38</v>
      </c>
      <c r="F95" s="18" t="s">
        <v>35</v>
      </c>
      <c r="G95" s="19">
        <v>24</v>
      </c>
      <c r="H95" s="18" t="s">
        <v>35</v>
      </c>
      <c r="I95" s="19">
        <v>24</v>
      </c>
      <c r="J95" s="18" t="s">
        <v>35</v>
      </c>
      <c r="K95" s="19">
        <v>3</v>
      </c>
      <c r="L95" s="18" t="s">
        <v>35</v>
      </c>
      <c r="M95" s="18" t="s">
        <v>44</v>
      </c>
      <c r="N95" s="18" t="s">
        <v>35</v>
      </c>
      <c r="O95" s="19">
        <v>1</v>
      </c>
      <c r="P95" s="18" t="s">
        <v>35</v>
      </c>
      <c r="Q95" s="19">
        <v>6</v>
      </c>
      <c r="R95" s="18" t="s">
        <v>35</v>
      </c>
      <c r="S95" s="19">
        <v>3</v>
      </c>
      <c r="T95" s="19">
        <v>7</v>
      </c>
      <c r="U95" s="19">
        <v>6</v>
      </c>
      <c r="V95" s="19">
        <v>8</v>
      </c>
      <c r="W95" s="19">
        <v>7</v>
      </c>
      <c r="X95" s="19">
        <v>5</v>
      </c>
      <c r="Y95" s="14">
        <v>20</v>
      </c>
      <c r="Z95" s="18">
        <v>7.8</v>
      </c>
      <c r="AA95" s="18" t="s">
        <v>36</v>
      </c>
      <c r="AB95" s="18" t="s">
        <v>35</v>
      </c>
      <c r="AC95" s="18" t="s">
        <v>37</v>
      </c>
      <c r="AD95" s="14">
        <v>8.1</v>
      </c>
      <c r="AE95" s="14">
        <v>9</v>
      </c>
      <c r="AF95" s="29"/>
    </row>
    <row r="96" spans="1:32" ht="27" thickBot="1">
      <c r="A96" s="14" t="s">
        <v>64</v>
      </c>
      <c r="B96" s="14" t="s">
        <v>60</v>
      </c>
      <c r="C96" s="18" t="s">
        <v>31</v>
      </c>
      <c r="D96" s="18" t="s">
        <v>32</v>
      </c>
      <c r="E96" s="18" t="s">
        <v>38</v>
      </c>
      <c r="F96" s="18" t="s">
        <v>34</v>
      </c>
      <c r="G96" s="18"/>
      <c r="H96" s="18" t="s">
        <v>34</v>
      </c>
      <c r="I96" s="18"/>
      <c r="J96" s="18" t="s">
        <v>35</v>
      </c>
      <c r="K96" s="19">
        <v>1</v>
      </c>
      <c r="L96" s="18" t="s">
        <v>35</v>
      </c>
      <c r="M96" s="19">
        <v>3</v>
      </c>
      <c r="N96" s="18" t="s">
        <v>35</v>
      </c>
      <c r="O96" s="19">
        <v>1</v>
      </c>
      <c r="P96" s="18" t="s">
        <v>34</v>
      </c>
      <c r="Q96" s="18"/>
      <c r="R96" s="18" t="s">
        <v>34</v>
      </c>
      <c r="S96" s="18"/>
      <c r="T96" s="19">
        <v>7</v>
      </c>
      <c r="U96" s="19">
        <v>7</v>
      </c>
      <c r="V96" s="19">
        <v>8</v>
      </c>
      <c r="W96" s="19">
        <v>7</v>
      </c>
      <c r="X96" s="19">
        <v>6</v>
      </c>
      <c r="Y96" s="14">
        <v>28</v>
      </c>
      <c r="Z96" s="18">
        <v>5.33</v>
      </c>
      <c r="AA96" s="18" t="s">
        <v>50</v>
      </c>
      <c r="AB96" s="18" t="s">
        <v>35</v>
      </c>
      <c r="AC96" s="18" t="s">
        <v>37</v>
      </c>
      <c r="AD96" s="14">
        <v>2.8</v>
      </c>
      <c r="AE96" s="14">
        <v>3</v>
      </c>
      <c r="AF96" s="28">
        <v>5.6</v>
      </c>
    </row>
    <row r="97" spans="1:32" ht="27" thickBot="1">
      <c r="A97" s="14" t="s">
        <v>64</v>
      </c>
      <c r="B97" s="14" t="s">
        <v>62</v>
      </c>
      <c r="C97" s="18" t="s">
        <v>59</v>
      </c>
      <c r="D97" s="18" t="s">
        <v>55</v>
      </c>
      <c r="E97" s="18" t="s">
        <v>52</v>
      </c>
      <c r="F97" s="18" t="s">
        <v>35</v>
      </c>
      <c r="G97" s="19">
        <v>3</v>
      </c>
      <c r="H97" s="18" t="s">
        <v>34</v>
      </c>
      <c r="I97" s="18"/>
      <c r="J97" s="18" t="s">
        <v>34</v>
      </c>
      <c r="K97" s="18"/>
      <c r="L97" s="18" t="s">
        <v>34</v>
      </c>
      <c r="M97" s="18"/>
      <c r="N97" s="18" t="s">
        <v>35</v>
      </c>
      <c r="O97" s="19">
        <v>2</v>
      </c>
      <c r="P97" s="18" t="s">
        <v>34</v>
      </c>
      <c r="Q97" s="18"/>
      <c r="R97" s="18" t="s">
        <v>35</v>
      </c>
      <c r="S97" s="19">
        <v>1</v>
      </c>
      <c r="T97" s="19">
        <v>8</v>
      </c>
      <c r="U97" s="19">
        <v>7</v>
      </c>
      <c r="V97" s="19">
        <v>9</v>
      </c>
      <c r="W97" s="19">
        <v>9</v>
      </c>
      <c r="X97" s="19">
        <v>10</v>
      </c>
      <c r="Y97" s="14">
        <v>20</v>
      </c>
      <c r="Z97" s="18">
        <v>7.32</v>
      </c>
      <c r="AA97" s="18" t="s">
        <v>36</v>
      </c>
      <c r="AB97" s="18" t="s">
        <v>34</v>
      </c>
      <c r="AC97" s="18" t="s">
        <v>42</v>
      </c>
      <c r="AD97" s="14">
        <v>8.5</v>
      </c>
      <c r="AE97" s="14">
        <v>6.9</v>
      </c>
      <c r="AF97" s="29">
        <v>9.4</v>
      </c>
    </row>
    <row r="98" spans="1:32" ht="27" thickBot="1">
      <c r="A98" s="14" t="s">
        <v>64</v>
      </c>
      <c r="B98" s="14" t="s">
        <v>60</v>
      </c>
      <c r="C98" s="18" t="s">
        <v>31</v>
      </c>
      <c r="D98" s="18" t="s">
        <v>32</v>
      </c>
      <c r="E98" s="18" t="s">
        <v>38</v>
      </c>
      <c r="F98" s="18" t="s">
        <v>35</v>
      </c>
      <c r="G98" s="19">
        <v>6</v>
      </c>
      <c r="H98" s="18" t="s">
        <v>35</v>
      </c>
      <c r="I98" s="19">
        <v>24</v>
      </c>
      <c r="J98" s="18" t="s">
        <v>35</v>
      </c>
      <c r="K98" s="19">
        <v>2</v>
      </c>
      <c r="L98" s="18" t="s">
        <v>34</v>
      </c>
      <c r="M98" s="18"/>
      <c r="N98" s="18" t="s">
        <v>35</v>
      </c>
      <c r="O98" s="19">
        <v>1</v>
      </c>
      <c r="P98" s="18" t="s">
        <v>35</v>
      </c>
      <c r="Q98" s="19">
        <v>3</v>
      </c>
      <c r="R98" s="18" t="s">
        <v>35</v>
      </c>
      <c r="S98" s="19">
        <v>2</v>
      </c>
      <c r="T98" s="19">
        <v>7</v>
      </c>
      <c r="U98" s="19">
        <v>7</v>
      </c>
      <c r="V98" s="19">
        <v>8</v>
      </c>
      <c r="W98" s="19">
        <v>8</v>
      </c>
      <c r="X98" s="19">
        <v>4</v>
      </c>
      <c r="Y98" s="14">
        <v>21</v>
      </c>
      <c r="Z98" s="18">
        <v>8.0399999999999991</v>
      </c>
      <c r="AA98" s="18" t="s">
        <v>36</v>
      </c>
      <c r="AB98" s="18" t="s">
        <v>34</v>
      </c>
      <c r="AC98" s="18" t="s">
        <v>42</v>
      </c>
      <c r="AD98" s="14">
        <v>9.5</v>
      </c>
      <c r="AE98" s="14">
        <v>5.3</v>
      </c>
      <c r="AF98" s="29">
        <v>7</v>
      </c>
    </row>
    <row r="99" spans="1:32" ht="27" thickBot="1">
      <c r="A99" s="14" t="s">
        <v>64</v>
      </c>
      <c r="B99" s="14" t="s">
        <v>61</v>
      </c>
      <c r="C99" s="18" t="s">
        <v>45</v>
      </c>
      <c r="D99" s="18" t="s">
        <v>46</v>
      </c>
      <c r="E99" s="18" t="s">
        <v>47</v>
      </c>
      <c r="F99" s="18" t="s">
        <v>34</v>
      </c>
      <c r="G99" s="18"/>
      <c r="H99" s="18" t="s">
        <v>34</v>
      </c>
      <c r="I99" s="18"/>
      <c r="J99" s="18" t="s">
        <v>34</v>
      </c>
      <c r="K99" s="18"/>
      <c r="L99" s="18" t="s">
        <v>35</v>
      </c>
      <c r="M99" s="19">
        <v>3</v>
      </c>
      <c r="N99" s="18" t="s">
        <v>35</v>
      </c>
      <c r="O99" s="19">
        <v>1</v>
      </c>
      <c r="P99" s="18" t="s">
        <v>34</v>
      </c>
      <c r="Q99" s="18"/>
      <c r="R99" s="18" t="s">
        <v>34</v>
      </c>
      <c r="S99" s="18"/>
      <c r="T99" s="19">
        <v>9</v>
      </c>
      <c r="U99" s="19">
        <v>8</v>
      </c>
      <c r="V99" s="19">
        <v>8</v>
      </c>
      <c r="W99" s="19">
        <v>1</v>
      </c>
      <c r="X99" s="19">
        <v>5</v>
      </c>
      <c r="Y99" s="14">
        <v>30</v>
      </c>
      <c r="Z99" s="18">
        <v>8.4</v>
      </c>
      <c r="AA99" s="18" t="s">
        <v>50</v>
      </c>
      <c r="AB99" s="18" t="s">
        <v>35</v>
      </c>
      <c r="AC99" s="18" t="s">
        <v>42</v>
      </c>
      <c r="AD99" s="14">
        <v>8.4</v>
      </c>
      <c r="AE99" s="14">
        <v>2.8</v>
      </c>
      <c r="AF99" s="29">
        <v>7.5</v>
      </c>
    </row>
    <row r="100" spans="1:32" ht="27" thickBot="1">
      <c r="A100" s="14" t="s">
        <v>64</v>
      </c>
      <c r="B100" s="14" t="s">
        <v>61</v>
      </c>
      <c r="C100" s="18" t="s">
        <v>45</v>
      </c>
      <c r="D100" s="18" t="s">
        <v>46</v>
      </c>
      <c r="E100" s="18" t="s">
        <v>47</v>
      </c>
      <c r="F100" s="18" t="s">
        <v>35</v>
      </c>
      <c r="G100" s="19">
        <v>6</v>
      </c>
      <c r="H100" s="18" t="s">
        <v>34</v>
      </c>
      <c r="I100" s="18"/>
      <c r="J100" s="18" t="s">
        <v>34</v>
      </c>
      <c r="K100" s="18"/>
      <c r="L100" s="18" t="s">
        <v>35</v>
      </c>
      <c r="M100" s="19">
        <v>1</v>
      </c>
      <c r="N100" s="18" t="s">
        <v>35</v>
      </c>
      <c r="O100" s="19">
        <v>1</v>
      </c>
      <c r="P100" s="18" t="s">
        <v>34</v>
      </c>
      <c r="Q100" s="18"/>
      <c r="R100" s="18" t="s">
        <v>34</v>
      </c>
      <c r="S100" s="18"/>
      <c r="T100" s="19">
        <v>4</v>
      </c>
      <c r="U100" s="19">
        <v>5</v>
      </c>
      <c r="V100" s="19">
        <v>6</v>
      </c>
      <c r="W100" s="19">
        <v>2</v>
      </c>
      <c r="X100" s="19">
        <v>6</v>
      </c>
      <c r="Y100" s="14">
        <v>24</v>
      </c>
      <c r="Z100" s="18">
        <v>6.7</v>
      </c>
      <c r="AA100" s="18" t="s">
        <v>36</v>
      </c>
      <c r="AB100" s="18" t="s">
        <v>34</v>
      </c>
      <c r="AC100" s="18" t="s">
        <v>37</v>
      </c>
      <c r="AD100" s="14">
        <v>5.2</v>
      </c>
      <c r="AF100" s="29">
        <v>5</v>
      </c>
    </row>
    <row r="101" spans="1:32" ht="27" thickBot="1">
      <c r="A101" s="14" t="s">
        <v>64</v>
      </c>
      <c r="B101" s="14" t="s">
        <v>61</v>
      </c>
      <c r="C101" s="18" t="s">
        <v>45</v>
      </c>
      <c r="D101" s="18" t="s">
        <v>46</v>
      </c>
      <c r="E101" s="18" t="s">
        <v>47</v>
      </c>
      <c r="F101" s="18" t="s">
        <v>35</v>
      </c>
      <c r="G101" s="19">
        <v>6</v>
      </c>
      <c r="H101" s="18" t="s">
        <v>34</v>
      </c>
      <c r="I101" s="18"/>
      <c r="J101" s="18" t="s">
        <v>34</v>
      </c>
      <c r="K101" s="18"/>
      <c r="L101" s="18" t="s">
        <v>35</v>
      </c>
      <c r="M101" s="19">
        <v>3</v>
      </c>
      <c r="N101" s="18" t="s">
        <v>35</v>
      </c>
      <c r="O101" s="19">
        <v>1</v>
      </c>
      <c r="P101" s="18" t="s">
        <v>34</v>
      </c>
      <c r="Q101" s="18"/>
      <c r="R101" s="18" t="s">
        <v>34</v>
      </c>
      <c r="S101" s="18"/>
      <c r="T101" s="19">
        <v>9</v>
      </c>
      <c r="U101" s="19">
        <v>9</v>
      </c>
      <c r="V101" s="19">
        <v>8</v>
      </c>
      <c r="W101" s="19">
        <v>7</v>
      </c>
      <c r="X101" s="19">
        <v>7</v>
      </c>
      <c r="Y101" s="14">
        <v>34</v>
      </c>
      <c r="Z101" s="18">
        <v>8.5</v>
      </c>
      <c r="AA101" s="18" t="s">
        <v>36</v>
      </c>
      <c r="AB101" s="18" t="s">
        <v>35</v>
      </c>
      <c r="AC101" s="18" t="s">
        <v>42</v>
      </c>
      <c r="AD101" s="14">
        <v>5.0999999999999996</v>
      </c>
      <c r="AE101" s="14">
        <v>4</v>
      </c>
      <c r="AF101" s="29"/>
    </row>
    <row r="102" spans="1:32" ht="27" thickBot="1">
      <c r="A102" s="14" t="s">
        <v>64</v>
      </c>
      <c r="B102" s="14" t="s">
        <v>62</v>
      </c>
      <c r="C102" s="18" t="s">
        <v>67</v>
      </c>
      <c r="D102" s="18" t="s">
        <v>55</v>
      </c>
      <c r="E102" s="18" t="s">
        <v>52</v>
      </c>
      <c r="F102" s="18" t="s">
        <v>34</v>
      </c>
      <c r="G102" s="18"/>
      <c r="H102" s="18" t="s">
        <v>34</v>
      </c>
      <c r="I102" s="18"/>
      <c r="J102" s="18" t="s">
        <v>35</v>
      </c>
      <c r="K102" s="19">
        <v>1</v>
      </c>
      <c r="L102" s="18" t="s">
        <v>35</v>
      </c>
      <c r="M102" s="19">
        <v>2</v>
      </c>
      <c r="N102" s="18" t="s">
        <v>34</v>
      </c>
      <c r="O102" s="18"/>
      <c r="P102" s="18" t="s">
        <v>35</v>
      </c>
      <c r="Q102" s="19">
        <v>1</v>
      </c>
      <c r="R102" s="18" t="s">
        <v>34</v>
      </c>
      <c r="S102" s="18"/>
      <c r="T102" s="19">
        <v>7</v>
      </c>
      <c r="U102" s="19">
        <v>7</v>
      </c>
      <c r="V102" s="19">
        <v>7</v>
      </c>
      <c r="W102" s="19">
        <v>6</v>
      </c>
      <c r="X102" s="19">
        <v>5</v>
      </c>
      <c r="Y102" s="14">
        <v>21</v>
      </c>
      <c r="Z102" s="19">
        <v>7.87</v>
      </c>
      <c r="AA102" s="18" t="s">
        <v>36</v>
      </c>
      <c r="AB102" s="18" t="s">
        <v>35</v>
      </c>
      <c r="AC102" s="18" t="s">
        <v>42</v>
      </c>
      <c r="AF102" s="29"/>
    </row>
    <row r="103" spans="1:32" ht="27" thickBot="1">
      <c r="A103" s="14" t="s">
        <v>64</v>
      </c>
      <c r="B103" s="14" t="s">
        <v>62</v>
      </c>
      <c r="C103" s="18" t="s">
        <v>68</v>
      </c>
      <c r="D103" s="18" t="s">
        <v>55</v>
      </c>
      <c r="E103" s="18" t="s">
        <v>51</v>
      </c>
      <c r="F103" s="18" t="s">
        <v>34</v>
      </c>
      <c r="G103" s="18"/>
      <c r="H103" s="18" t="s">
        <v>34</v>
      </c>
      <c r="I103" s="18"/>
      <c r="J103" s="18" t="s">
        <v>34</v>
      </c>
      <c r="K103" s="18"/>
      <c r="L103" s="18" t="s">
        <v>34</v>
      </c>
      <c r="M103" s="18"/>
      <c r="N103" s="18" t="s">
        <v>34</v>
      </c>
      <c r="O103" s="18"/>
      <c r="P103" s="18" t="s">
        <v>34</v>
      </c>
      <c r="Q103" s="18"/>
      <c r="R103" s="18" t="s">
        <v>34</v>
      </c>
      <c r="S103" s="18"/>
      <c r="T103" s="19">
        <v>8</v>
      </c>
      <c r="U103" s="19">
        <v>8</v>
      </c>
      <c r="V103" s="19">
        <v>7</v>
      </c>
      <c r="W103" s="19">
        <v>9</v>
      </c>
      <c r="X103" s="19">
        <v>8</v>
      </c>
      <c r="Y103" s="14">
        <v>29</v>
      </c>
      <c r="Z103" s="18">
        <v>4.3099999999999996</v>
      </c>
      <c r="AA103" s="18" t="s">
        <v>36</v>
      </c>
      <c r="AB103" s="18" t="s">
        <v>34</v>
      </c>
      <c r="AC103" s="18" t="s">
        <v>37</v>
      </c>
      <c r="AD103" s="14">
        <v>5.3</v>
      </c>
      <c r="AE103" s="14">
        <v>8.8000000000000007</v>
      </c>
      <c r="AF103" s="29">
        <v>6.4</v>
      </c>
    </row>
    <row r="104" spans="1:32" ht="27" thickBot="1">
      <c r="A104" s="14" t="s">
        <v>64</v>
      </c>
      <c r="B104" s="14" t="s">
        <v>62</v>
      </c>
      <c r="C104" s="18" t="s">
        <v>59</v>
      </c>
      <c r="D104" s="18" t="s">
        <v>55</v>
      </c>
      <c r="E104" s="18" t="s">
        <v>66</v>
      </c>
      <c r="F104" s="18" t="s">
        <v>35</v>
      </c>
      <c r="G104" s="19">
        <v>5</v>
      </c>
      <c r="H104" s="18" t="s">
        <v>34</v>
      </c>
      <c r="I104" s="18"/>
      <c r="J104" s="18" t="s">
        <v>34</v>
      </c>
      <c r="K104" s="18"/>
      <c r="L104" s="18" t="s">
        <v>35</v>
      </c>
      <c r="M104" s="19">
        <v>1</v>
      </c>
      <c r="N104" s="18" t="s">
        <v>34</v>
      </c>
      <c r="O104" s="18"/>
      <c r="P104" s="18" t="s">
        <v>34</v>
      </c>
      <c r="Q104" s="18"/>
      <c r="R104" s="18" t="s">
        <v>34</v>
      </c>
      <c r="S104" s="18"/>
      <c r="T104" s="19">
        <v>8</v>
      </c>
      <c r="U104" s="19">
        <v>7</v>
      </c>
      <c r="V104" s="19">
        <v>6</v>
      </c>
      <c r="W104" s="19">
        <v>9</v>
      </c>
      <c r="X104" s="19">
        <v>10</v>
      </c>
      <c r="Y104" s="14">
        <v>21</v>
      </c>
      <c r="Z104" s="18">
        <v>8.5</v>
      </c>
      <c r="AA104" s="18" t="s">
        <v>36</v>
      </c>
      <c r="AB104" s="18" t="s">
        <v>34</v>
      </c>
      <c r="AC104" s="18" t="s">
        <v>37</v>
      </c>
      <c r="AD104" s="14">
        <v>10</v>
      </c>
      <c r="AE104" s="14">
        <v>10</v>
      </c>
      <c r="AF104" s="29">
        <v>10</v>
      </c>
    </row>
    <row r="105" spans="1:32" ht="27" thickBot="1">
      <c r="A105" s="14" t="s">
        <v>64</v>
      </c>
      <c r="B105" s="14" t="s">
        <v>62</v>
      </c>
      <c r="C105" s="18" t="s">
        <v>59</v>
      </c>
      <c r="D105" s="18" t="s">
        <v>55</v>
      </c>
      <c r="E105" s="18" t="s">
        <v>52</v>
      </c>
      <c r="F105" s="18" t="s">
        <v>34</v>
      </c>
      <c r="G105" s="18"/>
      <c r="H105" s="18" t="s">
        <v>35</v>
      </c>
      <c r="I105" s="19">
        <v>11</v>
      </c>
      <c r="J105" s="18" t="s">
        <v>34</v>
      </c>
      <c r="K105" s="18"/>
      <c r="L105" s="18" t="s">
        <v>34</v>
      </c>
      <c r="M105" s="18"/>
      <c r="N105" s="18" t="s">
        <v>35</v>
      </c>
      <c r="O105" s="19">
        <v>2</v>
      </c>
      <c r="P105" s="18" t="s">
        <v>34</v>
      </c>
      <c r="Q105" s="18"/>
      <c r="R105" s="18" t="s">
        <v>35</v>
      </c>
      <c r="S105" s="19">
        <v>2</v>
      </c>
      <c r="T105" s="19">
        <v>7</v>
      </c>
      <c r="U105" s="19">
        <v>4</v>
      </c>
      <c r="V105" s="19">
        <v>7</v>
      </c>
      <c r="W105" s="19">
        <v>8</v>
      </c>
      <c r="X105" s="19">
        <v>8</v>
      </c>
      <c r="Y105" s="14">
        <v>20</v>
      </c>
      <c r="Z105" s="18">
        <v>7.3</v>
      </c>
      <c r="AA105" s="18" t="s">
        <v>36</v>
      </c>
      <c r="AB105" s="18" t="s">
        <v>34</v>
      </c>
      <c r="AC105" s="18" t="s">
        <v>42</v>
      </c>
      <c r="AD105" s="14">
        <v>9.4</v>
      </c>
      <c r="AE105" s="14">
        <v>7.3</v>
      </c>
      <c r="AF105" s="29">
        <v>8.9</v>
      </c>
    </row>
    <row r="106" spans="1:32" ht="27" thickBot="1">
      <c r="A106" s="14" t="s">
        <v>64</v>
      </c>
      <c r="B106" s="14" t="s">
        <v>62</v>
      </c>
      <c r="C106" s="18" t="s">
        <v>54</v>
      </c>
      <c r="D106" s="18" t="s">
        <v>55</v>
      </c>
      <c r="E106" s="18" t="s">
        <v>52</v>
      </c>
      <c r="F106" s="18" t="s">
        <v>34</v>
      </c>
      <c r="G106" s="18"/>
      <c r="H106" s="18" t="s">
        <v>34</v>
      </c>
      <c r="I106" s="18"/>
      <c r="J106" s="18" t="s">
        <v>34</v>
      </c>
      <c r="K106" s="18"/>
      <c r="L106" s="18" t="s">
        <v>34</v>
      </c>
      <c r="M106" s="18"/>
      <c r="N106" s="18" t="s">
        <v>34</v>
      </c>
      <c r="O106" s="18"/>
      <c r="P106" s="18" t="s">
        <v>34</v>
      </c>
      <c r="Q106" s="18"/>
      <c r="R106" s="18" t="s">
        <v>34</v>
      </c>
      <c r="S106" s="18"/>
      <c r="T106" s="19">
        <v>8</v>
      </c>
      <c r="U106" s="19">
        <v>8</v>
      </c>
      <c r="V106" s="19">
        <v>8</v>
      </c>
      <c r="W106" s="19">
        <v>9</v>
      </c>
      <c r="X106" s="19">
        <v>9</v>
      </c>
      <c r="Y106" s="14">
        <v>19</v>
      </c>
      <c r="Z106" s="18">
        <v>7.57</v>
      </c>
      <c r="AA106" s="18" t="s">
        <v>36</v>
      </c>
      <c r="AB106" s="18" t="s">
        <v>34</v>
      </c>
      <c r="AC106" s="18" t="s">
        <v>37</v>
      </c>
      <c r="AD106" s="14">
        <v>8.5</v>
      </c>
      <c r="AE106" s="14">
        <v>6.1</v>
      </c>
      <c r="AF106" s="29">
        <v>6</v>
      </c>
    </row>
    <row r="107" spans="1:32" ht="27" thickBot="1">
      <c r="A107" s="14" t="s">
        <v>64</v>
      </c>
      <c r="B107" s="14" t="s">
        <v>62</v>
      </c>
      <c r="C107" s="18" t="s">
        <v>54</v>
      </c>
      <c r="D107" s="18" t="s">
        <v>55</v>
      </c>
      <c r="E107" s="18" t="s">
        <v>51</v>
      </c>
      <c r="F107" s="18" t="s">
        <v>34</v>
      </c>
      <c r="G107" s="18"/>
      <c r="H107" s="18" t="s">
        <v>34</v>
      </c>
      <c r="I107" s="18"/>
      <c r="J107" s="18" t="s">
        <v>34</v>
      </c>
      <c r="K107" s="18"/>
      <c r="L107" s="18" t="s">
        <v>35</v>
      </c>
      <c r="M107" s="19">
        <v>4</v>
      </c>
      <c r="N107" s="18" t="s">
        <v>35</v>
      </c>
      <c r="O107" s="19">
        <v>2</v>
      </c>
      <c r="P107" s="18" t="s">
        <v>34</v>
      </c>
      <c r="Q107" s="18"/>
      <c r="R107" s="18" t="s">
        <v>34</v>
      </c>
      <c r="S107" s="18"/>
      <c r="T107" s="19">
        <v>8</v>
      </c>
      <c r="U107" s="19">
        <v>6</v>
      </c>
      <c r="V107" s="19">
        <v>8</v>
      </c>
      <c r="W107" s="19">
        <v>7</v>
      </c>
      <c r="X107" s="19">
        <v>9</v>
      </c>
      <c r="Y107" s="14">
        <v>20</v>
      </c>
      <c r="Z107" s="18">
        <v>6.9</v>
      </c>
      <c r="AA107" s="18" t="s">
        <v>36</v>
      </c>
      <c r="AB107" s="18" t="s">
        <v>34</v>
      </c>
      <c r="AC107" s="18" t="s">
        <v>37</v>
      </c>
      <c r="AD107" s="14">
        <v>8</v>
      </c>
      <c r="AE107" s="14">
        <v>8.8000000000000007</v>
      </c>
      <c r="AF107" s="29">
        <v>4.8</v>
      </c>
    </row>
    <row r="108" spans="1:32" ht="27" thickBot="1">
      <c r="A108" s="14" t="s">
        <v>64</v>
      </c>
      <c r="B108" s="14" t="s">
        <v>62</v>
      </c>
      <c r="C108" s="18" t="s">
        <v>59</v>
      </c>
      <c r="D108" s="18" t="s">
        <v>55</v>
      </c>
      <c r="E108" s="18" t="s">
        <v>38</v>
      </c>
      <c r="F108" s="18" t="s">
        <v>34</v>
      </c>
      <c r="G108" s="18"/>
      <c r="H108" s="18" t="s">
        <v>34</v>
      </c>
      <c r="I108" s="18"/>
      <c r="J108" s="18" t="s">
        <v>34</v>
      </c>
      <c r="K108" s="18"/>
      <c r="L108" s="18" t="s">
        <v>34</v>
      </c>
      <c r="M108" s="18"/>
      <c r="N108" s="18" t="s">
        <v>34</v>
      </c>
      <c r="O108" s="18"/>
      <c r="P108" s="18" t="s">
        <v>34</v>
      </c>
      <c r="Q108" s="18"/>
      <c r="R108" s="18" t="s">
        <v>34</v>
      </c>
      <c r="S108" s="18"/>
      <c r="T108" s="19">
        <v>7</v>
      </c>
      <c r="U108" s="19">
        <v>7</v>
      </c>
      <c r="V108" s="19">
        <v>8</v>
      </c>
      <c r="W108" s="19">
        <v>8</v>
      </c>
      <c r="X108" s="19">
        <v>7</v>
      </c>
      <c r="Y108" s="14">
        <v>23</v>
      </c>
      <c r="Z108" s="18">
        <v>5.12</v>
      </c>
      <c r="AA108" s="18" t="s">
        <v>36</v>
      </c>
      <c r="AB108" s="18" t="s">
        <v>34</v>
      </c>
      <c r="AC108" s="18" t="s">
        <v>37</v>
      </c>
      <c r="AD108" s="14">
        <v>9.3000000000000007</v>
      </c>
      <c r="AE108" s="14">
        <v>2</v>
      </c>
      <c r="AF108" s="29">
        <v>7.9</v>
      </c>
    </row>
    <row r="109" spans="1:32" ht="27" thickBot="1">
      <c r="A109" s="14" t="s">
        <v>64</v>
      </c>
      <c r="B109" s="14" t="s">
        <v>62</v>
      </c>
      <c r="C109" s="18" t="s">
        <v>67</v>
      </c>
      <c r="D109" s="18" t="s">
        <v>55</v>
      </c>
      <c r="E109" s="18" t="s">
        <v>52</v>
      </c>
      <c r="F109" s="18" t="s">
        <v>34</v>
      </c>
      <c r="G109" s="18"/>
      <c r="H109" s="18" t="s">
        <v>34</v>
      </c>
      <c r="I109" s="18"/>
      <c r="J109" s="18" t="s">
        <v>35</v>
      </c>
      <c r="K109" s="19">
        <v>1</v>
      </c>
      <c r="L109" s="18" t="s">
        <v>35</v>
      </c>
      <c r="M109" s="19">
        <v>1</v>
      </c>
      <c r="N109" s="18" t="s">
        <v>35</v>
      </c>
      <c r="O109" s="19">
        <v>1</v>
      </c>
      <c r="P109" s="18" t="s">
        <v>35</v>
      </c>
      <c r="Q109" s="19">
        <v>3</v>
      </c>
      <c r="R109" s="18" t="s">
        <v>35</v>
      </c>
      <c r="S109" s="19">
        <v>2</v>
      </c>
      <c r="T109" s="19">
        <v>7</v>
      </c>
      <c r="U109" s="19">
        <v>4</v>
      </c>
      <c r="V109" s="19">
        <v>8</v>
      </c>
      <c r="W109" s="19">
        <v>7</v>
      </c>
      <c r="X109" s="19">
        <v>5</v>
      </c>
      <c r="Y109" s="14">
        <v>22</v>
      </c>
      <c r="Z109" s="18">
        <v>7.84</v>
      </c>
      <c r="AA109" s="18" t="s">
        <v>36</v>
      </c>
      <c r="AB109" s="18" t="s">
        <v>34</v>
      </c>
      <c r="AC109" s="18" t="s">
        <v>37</v>
      </c>
      <c r="AD109" s="14">
        <v>8.8000000000000007</v>
      </c>
      <c r="AF109" s="29">
        <v>8.9</v>
      </c>
    </row>
    <row r="110" spans="1:32">
      <c r="A110" s="14" t="s">
        <v>64</v>
      </c>
      <c r="B110" s="14" t="s">
        <v>60</v>
      </c>
      <c r="C110" s="25" t="s">
        <v>31</v>
      </c>
      <c r="D110" s="8" t="s">
        <v>55</v>
      </c>
      <c r="E110" s="8" t="s">
        <v>38</v>
      </c>
      <c r="F110" s="8" t="s">
        <v>35</v>
      </c>
      <c r="G110" s="15"/>
      <c r="H110" s="8" t="s">
        <v>35</v>
      </c>
      <c r="I110" s="8">
        <v>4</v>
      </c>
      <c r="J110" s="8" t="s">
        <v>35</v>
      </c>
      <c r="K110" s="15"/>
      <c r="L110" s="8" t="s">
        <v>35</v>
      </c>
      <c r="M110" s="8" t="s">
        <v>44</v>
      </c>
      <c r="N110" s="8" t="s">
        <v>35</v>
      </c>
      <c r="O110" s="8">
        <v>3</v>
      </c>
      <c r="P110" s="8" t="s">
        <v>34</v>
      </c>
      <c r="Q110" s="15"/>
      <c r="R110" s="8" t="s">
        <v>35</v>
      </c>
      <c r="S110" s="8">
        <v>8</v>
      </c>
      <c r="T110" s="8">
        <v>8</v>
      </c>
      <c r="U110" s="8">
        <v>7</v>
      </c>
      <c r="V110" s="8">
        <v>9</v>
      </c>
      <c r="W110" s="8">
        <v>10</v>
      </c>
      <c r="X110" s="8">
        <v>10</v>
      </c>
      <c r="Y110" s="9">
        <v>28</v>
      </c>
      <c r="Z110" s="8">
        <v>8.9</v>
      </c>
      <c r="AA110" s="8" t="s">
        <v>36</v>
      </c>
      <c r="AB110" s="8" t="s">
        <v>34</v>
      </c>
      <c r="AC110" s="8" t="s">
        <v>37</v>
      </c>
      <c r="AD110" s="14">
        <v>9.1</v>
      </c>
      <c r="AE110" s="14">
        <v>7.7</v>
      </c>
    </row>
  </sheetData>
  <autoFilter ref="A1:AF110">
    <filterColumn colId="25"/>
  </autoFilter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1"/>
  <sheetViews>
    <sheetView workbookViewId="0">
      <selection activeCell="A27" sqref="A27:XFD27"/>
    </sheetView>
  </sheetViews>
  <sheetFormatPr defaultRowHeight="15"/>
  <cols>
    <col min="1" max="1" width="107.42578125" customWidth="1"/>
  </cols>
  <sheetData>
    <row r="1" spans="1:1" ht="15" customHeight="1">
      <c r="A1" s="1" t="s">
        <v>0</v>
      </c>
    </row>
    <row r="2" spans="1:1" ht="15" customHeight="1">
      <c r="A2" s="1" t="s">
        <v>1</v>
      </c>
    </row>
    <row r="3" spans="1:1" ht="15" customHeight="1">
      <c r="A3" s="1" t="s">
        <v>2</v>
      </c>
    </row>
    <row r="4" spans="1:1" ht="15" customHeight="1">
      <c r="A4" s="1" t="s">
        <v>3</v>
      </c>
    </row>
    <row r="5" spans="1:1" ht="15" customHeight="1">
      <c r="A5" s="1" t="s">
        <v>4</v>
      </c>
    </row>
    <row r="6" spans="1:1" ht="15" customHeight="1">
      <c r="A6" s="1" t="s">
        <v>5</v>
      </c>
    </row>
    <row r="7" spans="1:1" ht="15" customHeight="1">
      <c r="A7" s="1" t="s">
        <v>6</v>
      </c>
    </row>
    <row r="8" spans="1:1" ht="15" customHeight="1">
      <c r="A8" s="1" t="s">
        <v>7</v>
      </c>
    </row>
    <row r="9" spans="1:1" ht="15" customHeight="1">
      <c r="A9" s="1" t="s">
        <v>8</v>
      </c>
    </row>
    <row r="10" spans="1:1" ht="15" customHeight="1">
      <c r="A10" s="1" t="s">
        <v>9</v>
      </c>
    </row>
    <row r="11" spans="1:1" ht="15" customHeight="1">
      <c r="A11" s="1" t="s">
        <v>10</v>
      </c>
    </row>
    <row r="12" spans="1:1" ht="15" customHeight="1">
      <c r="A12" s="1" t="s">
        <v>11</v>
      </c>
    </row>
    <row r="13" spans="1:1" ht="15" customHeight="1">
      <c r="A13" s="1" t="s">
        <v>12</v>
      </c>
    </row>
    <row r="14" spans="1:1" ht="15" customHeight="1">
      <c r="A14" s="1" t="s">
        <v>13</v>
      </c>
    </row>
    <row r="15" spans="1:1" ht="15" customHeight="1">
      <c r="A15" s="1" t="s">
        <v>14</v>
      </c>
    </row>
    <row r="16" spans="1:1" ht="15" customHeight="1">
      <c r="A16" s="1" t="s">
        <v>15</v>
      </c>
    </row>
    <row r="17" spans="1:1" ht="15" customHeight="1">
      <c r="A17" s="1" t="s">
        <v>16</v>
      </c>
    </row>
    <row r="18" spans="1:1" ht="15" customHeight="1">
      <c r="A18" s="1" t="s">
        <v>17</v>
      </c>
    </row>
    <row r="19" spans="1:1" ht="15" customHeight="1">
      <c r="A19" s="1" t="s">
        <v>18</v>
      </c>
    </row>
    <row r="20" spans="1:1" ht="15" customHeight="1">
      <c r="A20" s="1" t="s">
        <v>19</v>
      </c>
    </row>
    <row r="21" spans="1:1" ht="15" customHeight="1">
      <c r="A21" s="1" t="s">
        <v>20</v>
      </c>
    </row>
    <row r="22" spans="1:1" ht="15" customHeight="1">
      <c r="A22" s="1" t="s">
        <v>21</v>
      </c>
    </row>
    <row r="23" spans="1:1" ht="15" customHeight="1">
      <c r="A23" s="1" t="s">
        <v>22</v>
      </c>
    </row>
    <row r="24" spans="1:1" ht="15" customHeight="1">
      <c r="A24" s="2" t="s">
        <v>23</v>
      </c>
    </row>
    <row r="25" spans="1:1" ht="15" customHeight="1">
      <c r="A25" s="1" t="s">
        <v>24</v>
      </c>
    </row>
    <row r="26" spans="1:1" ht="15" customHeight="1">
      <c r="A26" s="1" t="s">
        <v>25</v>
      </c>
    </row>
    <row r="27" spans="1:1" ht="15" customHeight="1">
      <c r="A27" s="1" t="s">
        <v>26</v>
      </c>
    </row>
    <row r="28" spans="1:1" ht="15" customHeight="1">
      <c r="A28" s="1" t="s">
        <v>27</v>
      </c>
    </row>
    <row r="29" spans="1:1" ht="15" customHeight="1">
      <c r="A29" s="1" t="s">
        <v>28</v>
      </c>
    </row>
    <row r="30" spans="1:1" ht="15" customHeight="1">
      <c r="A30" s="1" t="s">
        <v>29</v>
      </c>
    </row>
    <row r="31" spans="1:1" ht="15" customHeight="1">
      <c r="A31" s="1" t="s">
        <v>30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B1:D58"/>
  <sheetViews>
    <sheetView topLeftCell="A40" workbookViewId="0">
      <selection activeCell="D2" sqref="D2:D58"/>
    </sheetView>
  </sheetViews>
  <sheetFormatPr defaultRowHeight="15"/>
  <cols>
    <col min="2" max="2" width="15.5703125" customWidth="1"/>
  </cols>
  <sheetData>
    <row r="1" spans="2:4" ht="15.75" thickBot="1"/>
    <row r="2" spans="2:4" ht="15.75" thickBot="1">
      <c r="B2" s="3" t="s">
        <v>69</v>
      </c>
      <c r="C2">
        <v>1988</v>
      </c>
      <c r="D2">
        <f>2015-C2</f>
        <v>27</v>
      </c>
    </row>
    <row r="3" spans="2:4" ht="15.75" thickBot="1">
      <c r="B3" s="4">
        <v>34739</v>
      </c>
      <c r="C3">
        <f t="shared" ref="C3:C58" si="0">YEAR(B3)</f>
        <v>1995</v>
      </c>
      <c r="D3">
        <f t="shared" ref="D3:D58" si="1">2015-C3</f>
        <v>20</v>
      </c>
    </row>
    <row r="4" spans="2:4" ht="15.75" thickBot="1">
      <c r="B4" s="3" t="s">
        <v>70</v>
      </c>
      <c r="C4">
        <v>1993</v>
      </c>
      <c r="D4">
        <f t="shared" si="1"/>
        <v>22</v>
      </c>
    </row>
    <row r="5" spans="2:4" ht="15.75" thickBot="1">
      <c r="B5" s="4">
        <v>31330</v>
      </c>
      <c r="C5">
        <f t="shared" si="0"/>
        <v>1985</v>
      </c>
      <c r="D5">
        <f t="shared" si="1"/>
        <v>30</v>
      </c>
    </row>
    <row r="6" spans="2:4" ht="15.75" thickBot="1">
      <c r="B6" s="4">
        <v>35282</v>
      </c>
      <c r="C6">
        <f t="shared" si="0"/>
        <v>1996</v>
      </c>
      <c r="D6">
        <f t="shared" si="1"/>
        <v>19</v>
      </c>
    </row>
    <row r="7" spans="2:4" ht="15.75" thickBot="1">
      <c r="B7" s="3" t="s">
        <v>71</v>
      </c>
      <c r="D7">
        <f t="shared" si="1"/>
        <v>2015</v>
      </c>
    </row>
    <row r="8" spans="2:4" ht="15.75" thickBot="1">
      <c r="B8" s="4">
        <v>34737</v>
      </c>
      <c r="C8">
        <f t="shared" si="0"/>
        <v>1995</v>
      </c>
      <c r="D8">
        <f t="shared" si="1"/>
        <v>20</v>
      </c>
    </row>
    <row r="9" spans="2:4" ht="15.75" thickBot="1">
      <c r="B9" s="4">
        <v>34402</v>
      </c>
      <c r="C9">
        <f t="shared" si="0"/>
        <v>1994</v>
      </c>
      <c r="D9">
        <f t="shared" si="1"/>
        <v>21</v>
      </c>
    </row>
    <row r="10" spans="2:4" ht="15.75" thickBot="1">
      <c r="B10" s="3" t="s">
        <v>72</v>
      </c>
      <c r="C10">
        <v>1993</v>
      </c>
      <c r="D10">
        <f t="shared" si="1"/>
        <v>22</v>
      </c>
    </row>
    <row r="11" spans="2:4" ht="15.75" thickBot="1">
      <c r="B11" s="3" t="s">
        <v>73</v>
      </c>
      <c r="C11">
        <v>1991</v>
      </c>
      <c r="D11">
        <f t="shared" si="1"/>
        <v>24</v>
      </c>
    </row>
    <row r="12" spans="2:4" ht="15.75" thickBot="1">
      <c r="B12" s="3" t="s">
        <v>74</v>
      </c>
      <c r="C12">
        <v>1994</v>
      </c>
      <c r="D12">
        <f t="shared" si="1"/>
        <v>21</v>
      </c>
    </row>
    <row r="13" spans="2:4" ht="15.75" thickBot="1">
      <c r="B13" s="3" t="s">
        <v>75</v>
      </c>
      <c r="C13">
        <v>1992</v>
      </c>
      <c r="D13">
        <f t="shared" si="1"/>
        <v>23</v>
      </c>
    </row>
    <row r="14" spans="2:4" ht="15.75" thickBot="1">
      <c r="B14" s="4">
        <v>31665</v>
      </c>
      <c r="C14">
        <f t="shared" si="0"/>
        <v>1986</v>
      </c>
      <c r="D14">
        <f t="shared" si="1"/>
        <v>29</v>
      </c>
    </row>
    <row r="15" spans="2:4" ht="15.75" thickBot="1">
      <c r="B15" s="4">
        <v>30082</v>
      </c>
      <c r="C15">
        <f t="shared" si="0"/>
        <v>1982</v>
      </c>
      <c r="D15">
        <f t="shared" si="1"/>
        <v>33</v>
      </c>
    </row>
    <row r="16" spans="2:4" ht="15.75" thickBot="1">
      <c r="B16" s="4">
        <v>33001</v>
      </c>
      <c r="C16">
        <f t="shared" si="0"/>
        <v>1990</v>
      </c>
      <c r="D16">
        <f t="shared" si="1"/>
        <v>25</v>
      </c>
    </row>
    <row r="17" spans="2:4" ht="15.75" thickBot="1">
      <c r="B17" s="3" t="s">
        <v>76</v>
      </c>
      <c r="C17">
        <v>1990</v>
      </c>
      <c r="D17">
        <f t="shared" si="1"/>
        <v>25</v>
      </c>
    </row>
    <row r="18" spans="2:4" ht="15.75" thickBot="1">
      <c r="B18" s="4">
        <v>34008</v>
      </c>
      <c r="C18">
        <f t="shared" si="0"/>
        <v>1993</v>
      </c>
      <c r="D18">
        <f t="shared" si="1"/>
        <v>22</v>
      </c>
    </row>
    <row r="19" spans="2:4" ht="15.75" thickBot="1">
      <c r="B19" s="3" t="s">
        <v>77</v>
      </c>
      <c r="C19">
        <v>1979</v>
      </c>
      <c r="D19">
        <f t="shared" si="1"/>
        <v>36</v>
      </c>
    </row>
    <row r="20" spans="2:4" ht="15.75" thickBot="1">
      <c r="B20" s="3" t="s">
        <v>78</v>
      </c>
      <c r="C20">
        <v>1995</v>
      </c>
      <c r="D20">
        <f t="shared" si="1"/>
        <v>20</v>
      </c>
    </row>
    <row r="21" spans="2:4" ht="15.75" thickBot="1">
      <c r="B21" s="3" t="s">
        <v>79</v>
      </c>
      <c r="C21">
        <v>1994</v>
      </c>
      <c r="D21">
        <f t="shared" si="1"/>
        <v>21</v>
      </c>
    </row>
    <row r="22" spans="2:4" ht="15.75" thickBot="1">
      <c r="B22" s="3" t="s">
        <v>74</v>
      </c>
      <c r="C22">
        <v>1994</v>
      </c>
      <c r="D22">
        <f t="shared" si="1"/>
        <v>21</v>
      </c>
    </row>
    <row r="23" spans="2:4" ht="15.75" thickBot="1">
      <c r="B23" s="4">
        <v>32264</v>
      </c>
      <c r="C23">
        <f t="shared" si="0"/>
        <v>1988</v>
      </c>
      <c r="D23">
        <f t="shared" si="1"/>
        <v>27</v>
      </c>
    </row>
    <row r="24" spans="2:4" ht="15.75" thickBot="1">
      <c r="B24" s="3" t="s">
        <v>80</v>
      </c>
      <c r="C24">
        <v>1991</v>
      </c>
      <c r="D24">
        <f t="shared" si="1"/>
        <v>24</v>
      </c>
    </row>
    <row r="25" spans="2:4" ht="15.75" thickBot="1">
      <c r="B25" s="4">
        <v>23930</v>
      </c>
      <c r="C25">
        <f t="shared" si="0"/>
        <v>1965</v>
      </c>
      <c r="D25">
        <f t="shared" si="1"/>
        <v>50</v>
      </c>
    </row>
    <row r="26" spans="2:4" ht="15.75" thickBot="1">
      <c r="B26" s="4">
        <v>33485</v>
      </c>
      <c r="C26">
        <f t="shared" si="0"/>
        <v>1991</v>
      </c>
      <c r="D26">
        <f t="shared" si="1"/>
        <v>24</v>
      </c>
    </row>
    <row r="27" spans="2:4" ht="15.75" thickBot="1">
      <c r="B27" s="3" t="s">
        <v>81</v>
      </c>
      <c r="C27">
        <v>1995</v>
      </c>
      <c r="D27">
        <f t="shared" si="1"/>
        <v>20</v>
      </c>
    </row>
    <row r="28" spans="2:4" ht="15.75" thickBot="1">
      <c r="B28" s="4">
        <v>34760</v>
      </c>
      <c r="C28">
        <f t="shared" si="0"/>
        <v>1995</v>
      </c>
      <c r="D28">
        <f t="shared" si="1"/>
        <v>20</v>
      </c>
    </row>
    <row r="29" spans="2:4" ht="15.75" thickBot="1">
      <c r="B29" s="3" t="s">
        <v>83</v>
      </c>
      <c r="D29">
        <f t="shared" si="1"/>
        <v>2015</v>
      </c>
    </row>
    <row r="30" spans="2:4" ht="15.75" thickBot="1">
      <c r="B30" s="3" t="s">
        <v>84</v>
      </c>
      <c r="C30">
        <v>1995</v>
      </c>
      <c r="D30">
        <f t="shared" si="1"/>
        <v>20</v>
      </c>
    </row>
    <row r="31" spans="2:4" ht="15.75" thickBot="1">
      <c r="B31" s="3" t="s">
        <v>85</v>
      </c>
      <c r="D31">
        <f t="shared" si="1"/>
        <v>2015</v>
      </c>
    </row>
    <row r="32" spans="2:4" ht="15.75" thickBot="1">
      <c r="B32" s="3" t="s">
        <v>86</v>
      </c>
      <c r="C32">
        <v>1990</v>
      </c>
      <c r="D32">
        <f t="shared" si="1"/>
        <v>25</v>
      </c>
    </row>
    <row r="33" spans="2:4" ht="15.75" thickBot="1">
      <c r="B33" s="3" t="s">
        <v>87</v>
      </c>
      <c r="C33">
        <v>1995</v>
      </c>
      <c r="D33">
        <f t="shared" si="1"/>
        <v>20</v>
      </c>
    </row>
    <row r="34" spans="2:4" ht="15.75" thickBot="1">
      <c r="B34" s="3" t="s">
        <v>88</v>
      </c>
      <c r="C34">
        <v>1984</v>
      </c>
      <c r="D34">
        <f t="shared" si="1"/>
        <v>31</v>
      </c>
    </row>
    <row r="35" spans="2:4" ht="15.75" thickBot="1">
      <c r="B35" s="3" t="s">
        <v>88</v>
      </c>
      <c r="C35">
        <v>198</v>
      </c>
      <c r="D35">
        <f t="shared" si="1"/>
        <v>1817</v>
      </c>
    </row>
    <row r="36" spans="2:4" ht="15.75" thickBot="1">
      <c r="B36" s="4">
        <v>33583</v>
      </c>
      <c r="C36">
        <f t="shared" si="0"/>
        <v>1991</v>
      </c>
      <c r="D36">
        <f t="shared" si="1"/>
        <v>24</v>
      </c>
    </row>
    <row r="37" spans="2:4" ht="15.75" thickBot="1">
      <c r="B37" s="3" t="s">
        <v>89</v>
      </c>
      <c r="C37">
        <v>1988</v>
      </c>
      <c r="D37">
        <f t="shared" si="1"/>
        <v>27</v>
      </c>
    </row>
    <row r="38" spans="2:4" ht="15.75" thickBot="1">
      <c r="B38" s="3" t="s">
        <v>90</v>
      </c>
      <c r="C38">
        <v>1992</v>
      </c>
      <c r="D38">
        <f t="shared" si="1"/>
        <v>23</v>
      </c>
    </row>
    <row r="39" spans="2:4" ht="15.75" thickBot="1">
      <c r="B39" s="3" t="s">
        <v>91</v>
      </c>
      <c r="C39">
        <v>1994</v>
      </c>
      <c r="D39">
        <f t="shared" si="1"/>
        <v>21</v>
      </c>
    </row>
    <row r="40" spans="2:4" ht="15.75" thickBot="1">
      <c r="B40" s="3" t="s">
        <v>92</v>
      </c>
      <c r="C40">
        <v>1988</v>
      </c>
      <c r="D40">
        <f t="shared" si="1"/>
        <v>27</v>
      </c>
    </row>
    <row r="41" spans="2:4" ht="15.75" thickBot="1">
      <c r="B41" s="4">
        <v>34338</v>
      </c>
      <c r="C41">
        <f t="shared" si="0"/>
        <v>1994</v>
      </c>
      <c r="D41">
        <f t="shared" si="1"/>
        <v>21</v>
      </c>
    </row>
    <row r="42" spans="2:4" ht="15.75" thickBot="1">
      <c r="B42" s="3" t="s">
        <v>93</v>
      </c>
      <c r="C42">
        <v>1994</v>
      </c>
      <c r="D42">
        <f t="shared" si="1"/>
        <v>21</v>
      </c>
    </row>
    <row r="43" spans="2:4" ht="15.75" thickBot="1">
      <c r="B43" s="3" t="s">
        <v>94</v>
      </c>
      <c r="C43">
        <v>1994</v>
      </c>
      <c r="D43">
        <f t="shared" si="1"/>
        <v>21</v>
      </c>
    </row>
    <row r="44" spans="2:4" ht="15.75" thickBot="1">
      <c r="B44" s="4">
        <v>34704</v>
      </c>
      <c r="C44">
        <f t="shared" si="0"/>
        <v>1995</v>
      </c>
      <c r="D44">
        <f t="shared" si="1"/>
        <v>20</v>
      </c>
    </row>
    <row r="45" spans="2:4" ht="15.75" thickBot="1">
      <c r="B45" s="3" t="s">
        <v>95</v>
      </c>
      <c r="C45">
        <v>1987</v>
      </c>
      <c r="D45">
        <f t="shared" si="1"/>
        <v>28</v>
      </c>
    </row>
    <row r="46" spans="2:4" ht="15.75" thickBot="1">
      <c r="B46" s="3" t="s">
        <v>96</v>
      </c>
      <c r="C46">
        <v>1995</v>
      </c>
      <c r="D46">
        <f t="shared" si="1"/>
        <v>20</v>
      </c>
    </row>
    <row r="47" spans="2:4" ht="15.75" thickBot="1">
      <c r="B47" s="4">
        <v>34491</v>
      </c>
      <c r="C47">
        <f t="shared" si="0"/>
        <v>1994</v>
      </c>
      <c r="D47">
        <f t="shared" si="1"/>
        <v>21</v>
      </c>
    </row>
    <row r="48" spans="2:4" ht="15.75" thickBot="1">
      <c r="B48" s="4">
        <v>31081</v>
      </c>
      <c r="C48">
        <f t="shared" si="0"/>
        <v>1985</v>
      </c>
      <c r="D48">
        <f t="shared" si="1"/>
        <v>30</v>
      </c>
    </row>
    <row r="49" spans="2:4" ht="15.75" thickBot="1">
      <c r="B49" s="4">
        <v>33431</v>
      </c>
      <c r="C49">
        <f t="shared" si="0"/>
        <v>1991</v>
      </c>
      <c r="D49">
        <f t="shared" si="1"/>
        <v>24</v>
      </c>
    </row>
    <row r="50" spans="2:4" ht="15.75" thickBot="1">
      <c r="B50" s="3" t="s">
        <v>97</v>
      </c>
      <c r="C50">
        <v>1981</v>
      </c>
      <c r="D50">
        <f t="shared" si="1"/>
        <v>34</v>
      </c>
    </row>
    <row r="51" spans="2:4" ht="15.75" thickBot="1">
      <c r="B51" s="3" t="s">
        <v>98</v>
      </c>
      <c r="C51">
        <v>1994</v>
      </c>
      <c r="D51">
        <f t="shared" si="1"/>
        <v>21</v>
      </c>
    </row>
    <row r="52" spans="2:4" ht="15.75" thickBot="1">
      <c r="B52" s="3" t="s">
        <v>99</v>
      </c>
      <c r="C52">
        <v>1986</v>
      </c>
      <c r="D52">
        <f t="shared" si="1"/>
        <v>29</v>
      </c>
    </row>
    <row r="53" spans="2:4" ht="15.75" thickBot="1">
      <c r="B53" s="3" t="s">
        <v>100</v>
      </c>
      <c r="C53">
        <v>1994</v>
      </c>
      <c r="D53">
        <f t="shared" si="1"/>
        <v>21</v>
      </c>
    </row>
    <row r="54" spans="2:4" ht="15.75" thickBot="1">
      <c r="B54" s="4">
        <v>34768</v>
      </c>
      <c r="C54">
        <f t="shared" si="0"/>
        <v>1995</v>
      </c>
      <c r="D54">
        <f t="shared" si="1"/>
        <v>20</v>
      </c>
    </row>
    <row r="55" spans="2:4" ht="15.75" thickBot="1">
      <c r="B55" s="4">
        <v>35217</v>
      </c>
      <c r="C55">
        <f t="shared" si="0"/>
        <v>1996</v>
      </c>
      <c r="D55">
        <f t="shared" si="1"/>
        <v>19</v>
      </c>
    </row>
    <row r="56" spans="2:4" ht="15.75" thickBot="1">
      <c r="B56" s="4">
        <v>34795</v>
      </c>
      <c r="C56">
        <f t="shared" si="0"/>
        <v>1995</v>
      </c>
      <c r="D56">
        <f t="shared" si="1"/>
        <v>20</v>
      </c>
    </row>
    <row r="57" spans="2:4" ht="15.75" thickBot="1">
      <c r="B57" s="4">
        <v>33641</v>
      </c>
      <c r="C57">
        <f t="shared" si="0"/>
        <v>1992</v>
      </c>
      <c r="D57">
        <f t="shared" si="1"/>
        <v>23</v>
      </c>
    </row>
    <row r="58" spans="2:4" ht="15.75" thickBot="1">
      <c r="B58" s="4">
        <v>34037</v>
      </c>
      <c r="C58">
        <f t="shared" si="0"/>
        <v>1993</v>
      </c>
      <c r="D58">
        <f t="shared" si="1"/>
        <v>22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B2:B59"/>
  <sheetViews>
    <sheetView workbookViewId="0">
      <selection activeCell="B3" sqref="B3:B59"/>
    </sheetView>
  </sheetViews>
  <sheetFormatPr defaultRowHeight="15"/>
  <cols>
    <col min="2" max="2" width="32.42578125" bestFit="1" customWidth="1"/>
  </cols>
  <sheetData>
    <row r="2" spans="2:2" ht="15.75" thickBot="1"/>
    <row r="3" spans="2:2" ht="15.75" thickBot="1">
      <c r="B3" s="5" t="s">
        <v>69</v>
      </c>
    </row>
    <row r="4" spans="2:2" ht="15.75" thickBot="1">
      <c r="B4" s="5">
        <v>34739</v>
      </c>
    </row>
    <row r="5" spans="2:2" ht="15.75" thickBot="1">
      <c r="B5" s="5" t="s">
        <v>70</v>
      </c>
    </row>
    <row r="6" spans="2:2" ht="15.75" thickBot="1">
      <c r="B6" s="5">
        <v>31330</v>
      </c>
    </row>
    <row r="7" spans="2:2" ht="15.75" thickBot="1">
      <c r="B7" s="5">
        <v>35282</v>
      </c>
    </row>
    <row r="8" spans="2:2" ht="15.75" thickBot="1">
      <c r="B8" s="5" t="s">
        <v>71</v>
      </c>
    </row>
    <row r="9" spans="2:2" ht="15.75" thickBot="1">
      <c r="B9" s="5">
        <v>34737</v>
      </c>
    </row>
    <row r="10" spans="2:2" ht="15.75" thickBot="1">
      <c r="B10" s="5">
        <v>34402</v>
      </c>
    </row>
    <row r="11" spans="2:2" ht="15.75" thickBot="1">
      <c r="B11" s="5" t="s">
        <v>72</v>
      </c>
    </row>
    <row r="12" spans="2:2" ht="15.75" thickBot="1">
      <c r="B12" s="5" t="s">
        <v>73</v>
      </c>
    </row>
    <row r="13" spans="2:2" ht="15.75" thickBot="1">
      <c r="B13" s="5" t="s">
        <v>74</v>
      </c>
    </row>
    <row r="14" spans="2:2" ht="15.75" thickBot="1">
      <c r="B14" s="5" t="s">
        <v>75</v>
      </c>
    </row>
    <row r="15" spans="2:2" ht="15.75" thickBot="1">
      <c r="B15" s="5">
        <v>31665</v>
      </c>
    </row>
    <row r="16" spans="2:2" ht="15.75" thickBot="1">
      <c r="B16" s="5">
        <v>30082</v>
      </c>
    </row>
    <row r="17" spans="2:2" ht="15.75" thickBot="1">
      <c r="B17" s="5">
        <v>33001</v>
      </c>
    </row>
    <row r="18" spans="2:2" ht="15.75" thickBot="1">
      <c r="B18" s="5" t="s">
        <v>76</v>
      </c>
    </row>
    <row r="19" spans="2:2" ht="15.75" thickBot="1">
      <c r="B19" s="5">
        <v>34008</v>
      </c>
    </row>
    <row r="20" spans="2:2" ht="15.75" thickBot="1">
      <c r="B20" s="5" t="s">
        <v>77</v>
      </c>
    </row>
    <row r="21" spans="2:2" ht="15.75" thickBot="1">
      <c r="B21" s="5" t="s">
        <v>78</v>
      </c>
    </row>
    <row r="22" spans="2:2" ht="15.75" thickBot="1">
      <c r="B22" s="5" t="s">
        <v>79</v>
      </c>
    </row>
    <row r="23" spans="2:2" ht="15.75" thickBot="1">
      <c r="B23" s="5" t="s">
        <v>74</v>
      </c>
    </row>
    <row r="24" spans="2:2" ht="15.75" thickBot="1">
      <c r="B24" s="5">
        <v>32264</v>
      </c>
    </row>
    <row r="25" spans="2:2" ht="15.75" thickBot="1">
      <c r="B25" s="5" t="s">
        <v>80</v>
      </c>
    </row>
    <row r="26" spans="2:2" ht="15.75" thickBot="1">
      <c r="B26" s="5">
        <v>23930</v>
      </c>
    </row>
    <row r="27" spans="2:2" ht="15.75" thickBot="1">
      <c r="B27" s="5">
        <v>33485</v>
      </c>
    </row>
    <row r="28" spans="2:2" ht="15.75" thickBot="1">
      <c r="B28" s="5" t="s">
        <v>81</v>
      </c>
    </row>
    <row r="29" spans="2:2" ht="15.75" thickBot="1">
      <c r="B29" s="5">
        <v>34760</v>
      </c>
    </row>
    <row r="30" spans="2:2" ht="15.75" thickBot="1">
      <c r="B30" s="5" t="s">
        <v>83</v>
      </c>
    </row>
    <row r="31" spans="2:2" ht="15.75" thickBot="1">
      <c r="B31" s="5" t="s">
        <v>84</v>
      </c>
    </row>
    <row r="32" spans="2:2" ht="15.75" thickBot="1">
      <c r="B32" s="5" t="s">
        <v>85</v>
      </c>
    </row>
    <row r="33" spans="2:2" ht="15.75" thickBot="1">
      <c r="B33" s="5" t="s">
        <v>86</v>
      </c>
    </row>
    <row r="34" spans="2:2" ht="15.75" thickBot="1">
      <c r="B34" s="5" t="s">
        <v>87</v>
      </c>
    </row>
    <row r="35" spans="2:2" ht="15.75" thickBot="1">
      <c r="B35" s="5" t="s">
        <v>88</v>
      </c>
    </row>
    <row r="36" spans="2:2" ht="15.75" thickBot="1">
      <c r="B36" s="5" t="s">
        <v>88</v>
      </c>
    </row>
    <row r="37" spans="2:2" ht="15.75" thickBot="1">
      <c r="B37" s="5">
        <v>33583</v>
      </c>
    </row>
    <row r="38" spans="2:2" ht="15.75" thickBot="1">
      <c r="B38" s="5" t="s">
        <v>89</v>
      </c>
    </row>
    <row r="39" spans="2:2" ht="15.75" thickBot="1">
      <c r="B39" s="5" t="s">
        <v>90</v>
      </c>
    </row>
    <row r="40" spans="2:2" ht="15.75" thickBot="1">
      <c r="B40" s="5" t="s">
        <v>91</v>
      </c>
    </row>
    <row r="41" spans="2:2" ht="15.75" thickBot="1">
      <c r="B41" s="5" t="s">
        <v>92</v>
      </c>
    </row>
    <row r="42" spans="2:2" ht="15.75" thickBot="1">
      <c r="B42" s="5">
        <v>34338</v>
      </c>
    </row>
    <row r="43" spans="2:2" ht="15.75" thickBot="1">
      <c r="B43" s="5" t="s">
        <v>93</v>
      </c>
    </row>
    <row r="44" spans="2:2" ht="15.75" thickBot="1">
      <c r="B44" s="5" t="s">
        <v>94</v>
      </c>
    </row>
    <row r="45" spans="2:2" ht="15.75" thickBot="1">
      <c r="B45" s="5">
        <v>34704</v>
      </c>
    </row>
    <row r="46" spans="2:2" ht="15.75" thickBot="1">
      <c r="B46" s="5" t="s">
        <v>95</v>
      </c>
    </row>
    <row r="47" spans="2:2" ht="15.75" thickBot="1">
      <c r="B47" s="5" t="s">
        <v>96</v>
      </c>
    </row>
    <row r="48" spans="2:2" ht="15.75" thickBot="1">
      <c r="B48" s="5">
        <v>34491</v>
      </c>
    </row>
    <row r="49" spans="2:2" ht="15.75" thickBot="1">
      <c r="B49" s="5">
        <v>31081</v>
      </c>
    </row>
    <row r="50" spans="2:2" ht="15.75" thickBot="1">
      <c r="B50" s="5">
        <v>33431</v>
      </c>
    </row>
    <row r="51" spans="2:2" ht="15.75" thickBot="1">
      <c r="B51" s="5" t="s">
        <v>97</v>
      </c>
    </row>
    <row r="52" spans="2:2" ht="15.75" thickBot="1">
      <c r="B52" s="5" t="s">
        <v>98</v>
      </c>
    </row>
    <row r="53" spans="2:2" ht="15.75" thickBot="1">
      <c r="B53" s="5" t="s">
        <v>99</v>
      </c>
    </row>
    <row r="54" spans="2:2" ht="15.75" thickBot="1">
      <c r="B54" s="5" t="s">
        <v>100</v>
      </c>
    </row>
    <row r="55" spans="2:2" ht="15.75" thickBot="1">
      <c r="B55" s="5">
        <v>34768</v>
      </c>
    </row>
    <row r="56" spans="2:2" ht="15.75" thickBot="1">
      <c r="B56" s="5">
        <v>35217</v>
      </c>
    </row>
    <row r="57" spans="2:2" ht="15.75" thickBot="1">
      <c r="B57" s="5">
        <v>34795</v>
      </c>
    </row>
    <row r="58" spans="2:2" ht="15.75" thickBot="1">
      <c r="B58" s="5">
        <v>33641</v>
      </c>
    </row>
    <row r="59" spans="2:2" ht="15.75" thickBot="1">
      <c r="B59" s="5">
        <v>34037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:R55"/>
  <sheetViews>
    <sheetView topLeftCell="A34" workbookViewId="0">
      <selection activeCell="F49" sqref="F49:G50"/>
    </sheetView>
  </sheetViews>
  <sheetFormatPr defaultRowHeight="15"/>
  <sheetData>
    <row r="1" spans="1:17">
      <c r="A1" t="s">
        <v>129</v>
      </c>
      <c r="B1" t="s">
        <v>130</v>
      </c>
      <c r="E1" t="s">
        <v>145</v>
      </c>
      <c r="F1">
        <v>1.96</v>
      </c>
    </row>
    <row r="2" spans="1:17">
      <c r="B2" t="s">
        <v>131</v>
      </c>
      <c r="C2" t="s">
        <v>132</v>
      </c>
      <c r="D2" t="s">
        <v>133</v>
      </c>
      <c r="E2" t="s">
        <v>146</v>
      </c>
      <c r="F2" t="s">
        <v>143</v>
      </c>
      <c r="G2" t="s">
        <v>144</v>
      </c>
      <c r="H2" t="s">
        <v>134</v>
      </c>
      <c r="I2" t="s">
        <v>135</v>
      </c>
      <c r="J2" t="s">
        <v>136</v>
      </c>
      <c r="K2" t="s">
        <v>137</v>
      </c>
      <c r="L2" s="26">
        <v>0</v>
      </c>
      <c r="M2" s="26">
        <v>0.25</v>
      </c>
      <c r="N2" s="26">
        <v>0.5</v>
      </c>
      <c r="O2" s="26">
        <v>0.75</v>
      </c>
      <c r="P2" s="26">
        <v>1</v>
      </c>
      <c r="Q2" t="s">
        <v>138</v>
      </c>
    </row>
    <row r="3" spans="1:17">
      <c r="A3" t="s">
        <v>42</v>
      </c>
      <c r="B3" s="27">
        <v>7.1818179999999998</v>
      </c>
      <c r="C3">
        <v>1.424069</v>
      </c>
      <c r="D3">
        <v>0.1752908</v>
      </c>
      <c r="E3">
        <f>D3/SQRT(Q3)*$F$1</f>
        <v>4.2290539616841635E-2</v>
      </c>
      <c r="F3" s="27">
        <f>B3-(D3*($F$1/SQRT(Q3)))</f>
        <v>7.1395274603831584</v>
      </c>
      <c r="G3" s="27">
        <f>B3+E3</f>
        <v>7.2241085396168412</v>
      </c>
      <c r="H3">
        <v>2</v>
      </c>
      <c r="I3">
        <v>0.19828809999999999</v>
      </c>
      <c r="J3">
        <v>-0.49605919999999998</v>
      </c>
      <c r="K3">
        <v>0.1772743</v>
      </c>
      <c r="L3">
        <v>3</v>
      </c>
      <c r="M3">
        <v>6</v>
      </c>
      <c r="N3">
        <v>7</v>
      </c>
      <c r="O3">
        <v>8</v>
      </c>
      <c r="P3">
        <v>10</v>
      </c>
      <c r="Q3">
        <v>66</v>
      </c>
    </row>
    <row r="4" spans="1:17">
      <c r="A4" t="s">
        <v>37</v>
      </c>
      <c r="B4" s="27">
        <v>6.9767440000000001</v>
      </c>
      <c r="C4">
        <v>1.2245189999999999</v>
      </c>
      <c r="D4">
        <v>0.1867374</v>
      </c>
      <c r="E4">
        <f>D4/SQRT(Q4)*$F$1</f>
        <v>5.5815285594150353E-2</v>
      </c>
      <c r="F4" s="27">
        <f>B4-(D4*($F$1/SQRT(Q4)))</f>
        <v>6.92092871440585</v>
      </c>
      <c r="G4" s="27">
        <f>B4+E4</f>
        <v>7.0325592855941501</v>
      </c>
      <c r="H4">
        <v>2</v>
      </c>
      <c r="I4">
        <v>0.17551439999999999</v>
      </c>
      <c r="J4">
        <v>-0.28023799999999999</v>
      </c>
      <c r="K4">
        <v>-0.13739750000000001</v>
      </c>
      <c r="L4">
        <v>4</v>
      </c>
      <c r="M4">
        <v>6</v>
      </c>
      <c r="N4">
        <v>7</v>
      </c>
      <c r="O4">
        <v>8</v>
      </c>
      <c r="P4">
        <v>9</v>
      </c>
      <c r="Q4">
        <v>43</v>
      </c>
    </row>
    <row r="5" spans="1:17">
      <c r="B5" s="27"/>
      <c r="F5" s="27"/>
      <c r="G5" s="27"/>
    </row>
    <row r="6" spans="1:17">
      <c r="A6" t="s">
        <v>129</v>
      </c>
      <c r="B6" s="27" t="s">
        <v>139</v>
      </c>
      <c r="F6" s="27"/>
      <c r="G6" s="27"/>
    </row>
    <row r="7" spans="1:17">
      <c r="B7" s="27" t="s">
        <v>131</v>
      </c>
      <c r="C7" t="s">
        <v>132</v>
      </c>
      <c r="D7" t="s">
        <v>133</v>
      </c>
      <c r="F7" s="27"/>
      <c r="G7" s="27"/>
      <c r="H7" t="s">
        <v>134</v>
      </c>
      <c r="I7" t="s">
        <v>135</v>
      </c>
      <c r="J7" t="s">
        <v>136</v>
      </c>
      <c r="K7" t="s">
        <v>137</v>
      </c>
      <c r="L7" s="26">
        <v>0</v>
      </c>
      <c r="M7" s="26">
        <v>0.25</v>
      </c>
      <c r="N7" s="26">
        <v>0.5</v>
      </c>
      <c r="O7" s="26">
        <v>0.75</v>
      </c>
      <c r="P7" s="26">
        <v>1</v>
      </c>
      <c r="Q7" t="s">
        <v>138</v>
      </c>
    </row>
    <row r="8" spans="1:17">
      <c r="A8" t="s">
        <v>42</v>
      </c>
      <c r="B8" s="27">
        <v>6.7121209999999998</v>
      </c>
      <c r="C8">
        <v>1.698553</v>
      </c>
      <c r="D8">
        <v>0.2090774</v>
      </c>
      <c r="E8">
        <f t="shared" ref="E8:E23" si="0">D8/SQRT(Q8)*$F$1</f>
        <v>5.0441871836321386E-2</v>
      </c>
      <c r="F8" s="27">
        <f t="shared" ref="F8:F23" si="1">B8-(D8*($F$1/SQRT(Q8)))</f>
        <v>6.6616791281636782</v>
      </c>
      <c r="G8" s="27">
        <f t="shared" ref="G8:G23" si="2">B8+E8</f>
        <v>6.7625628718363213</v>
      </c>
      <c r="H8">
        <v>2.75</v>
      </c>
      <c r="I8">
        <v>0.25305749999999999</v>
      </c>
      <c r="J8">
        <v>-0.75585709999999995</v>
      </c>
      <c r="K8">
        <v>0.96416800000000003</v>
      </c>
      <c r="L8">
        <v>1</v>
      </c>
      <c r="M8">
        <v>5.25</v>
      </c>
      <c r="N8">
        <v>7</v>
      </c>
      <c r="O8">
        <v>8</v>
      </c>
      <c r="P8">
        <v>10</v>
      </c>
      <c r="Q8">
        <v>66</v>
      </c>
    </row>
    <row r="9" spans="1:17">
      <c r="A9" t="s">
        <v>37</v>
      </c>
      <c r="B9" s="27">
        <v>6.1627910000000004</v>
      </c>
      <c r="C9">
        <v>1.541957</v>
      </c>
      <c r="D9">
        <v>0.2351462</v>
      </c>
      <c r="E9">
        <f t="shared" si="0"/>
        <v>7.0284540265523665E-2</v>
      </c>
      <c r="F9" s="27">
        <f t="shared" si="1"/>
        <v>6.0925064597344765</v>
      </c>
      <c r="G9" s="27">
        <f t="shared" si="2"/>
        <v>6.2330755402655242</v>
      </c>
      <c r="H9">
        <v>2</v>
      </c>
      <c r="I9">
        <v>0.25020429999999999</v>
      </c>
      <c r="J9">
        <v>-0.61269180000000001</v>
      </c>
      <c r="K9">
        <v>-0.31309969999999998</v>
      </c>
      <c r="L9">
        <v>3</v>
      </c>
      <c r="M9">
        <v>5</v>
      </c>
      <c r="N9">
        <v>7</v>
      </c>
      <c r="O9">
        <v>7</v>
      </c>
      <c r="P9">
        <v>9</v>
      </c>
      <c r="Q9">
        <v>43</v>
      </c>
    </row>
    <row r="10" spans="1:17">
      <c r="B10" s="27"/>
      <c r="F10" s="27"/>
      <c r="G10" s="27"/>
    </row>
    <row r="11" spans="1:17">
      <c r="A11" t="s">
        <v>129</v>
      </c>
      <c r="B11" s="27" t="s">
        <v>140</v>
      </c>
      <c r="F11" s="27"/>
      <c r="G11" s="27"/>
    </row>
    <row r="12" spans="1:17">
      <c r="B12" s="27" t="s">
        <v>131</v>
      </c>
      <c r="C12" t="s">
        <v>132</v>
      </c>
      <c r="D12" t="s">
        <v>133</v>
      </c>
      <c r="F12" s="27"/>
      <c r="G12" s="27"/>
      <c r="H12" t="s">
        <v>134</v>
      </c>
      <c r="I12" t="s">
        <v>135</v>
      </c>
      <c r="J12" t="s">
        <v>136</v>
      </c>
      <c r="K12" t="s">
        <v>137</v>
      </c>
      <c r="L12" s="26">
        <v>0</v>
      </c>
      <c r="M12" s="26">
        <v>0.25</v>
      </c>
      <c r="N12" s="26">
        <v>0.5</v>
      </c>
      <c r="O12" s="26">
        <v>0.75</v>
      </c>
      <c r="P12" s="26">
        <v>1</v>
      </c>
      <c r="Q12" t="s">
        <v>138</v>
      </c>
    </row>
    <row r="13" spans="1:17">
      <c r="A13" t="s">
        <v>42</v>
      </c>
      <c r="B13" s="27">
        <v>6.9848480000000004</v>
      </c>
      <c r="C13">
        <v>1.7584299999999999</v>
      </c>
      <c r="D13">
        <v>0.21644769999999999</v>
      </c>
      <c r="E13">
        <f t="shared" si="0"/>
        <v>5.2220025419612737E-2</v>
      </c>
      <c r="F13" s="27">
        <f t="shared" si="1"/>
        <v>6.932627974580388</v>
      </c>
      <c r="G13" s="27">
        <f t="shared" si="2"/>
        <v>7.0370680254196127</v>
      </c>
      <c r="H13">
        <v>2</v>
      </c>
      <c r="I13">
        <v>0.2517491</v>
      </c>
      <c r="J13">
        <v>-0.93917859999999997</v>
      </c>
      <c r="K13">
        <v>1.7716289000000001</v>
      </c>
      <c r="L13">
        <v>1</v>
      </c>
      <c r="M13">
        <v>6</v>
      </c>
      <c r="N13">
        <v>7</v>
      </c>
      <c r="O13">
        <v>8</v>
      </c>
      <c r="P13">
        <v>10</v>
      </c>
      <c r="Q13">
        <v>66</v>
      </c>
    </row>
    <row r="14" spans="1:17">
      <c r="A14" t="s">
        <v>37</v>
      </c>
      <c r="B14" s="27">
        <v>6.744186</v>
      </c>
      <c r="C14">
        <v>1.4157789999999999</v>
      </c>
      <c r="D14">
        <v>0.21590419999999999</v>
      </c>
      <c r="E14">
        <f t="shared" si="0"/>
        <v>6.4533160384457292E-2</v>
      </c>
      <c r="F14" s="27">
        <f t="shared" si="1"/>
        <v>6.6796528396155423</v>
      </c>
      <c r="G14" s="27">
        <f t="shared" si="2"/>
        <v>6.8087191603844577</v>
      </c>
      <c r="H14">
        <v>2</v>
      </c>
      <c r="I14">
        <v>0.2099258</v>
      </c>
      <c r="J14">
        <v>-0.26109559999999998</v>
      </c>
      <c r="K14">
        <v>-0.76973159999999996</v>
      </c>
      <c r="L14">
        <v>4</v>
      </c>
      <c r="M14">
        <v>6</v>
      </c>
      <c r="N14">
        <v>7</v>
      </c>
      <c r="O14">
        <v>8</v>
      </c>
      <c r="P14">
        <v>9</v>
      </c>
      <c r="Q14">
        <v>43</v>
      </c>
    </row>
    <row r="15" spans="1:17">
      <c r="B15" s="27"/>
      <c r="F15" s="27"/>
      <c r="G15" s="27"/>
    </row>
    <row r="16" spans="1:17">
      <c r="A16" t="s">
        <v>129</v>
      </c>
      <c r="B16" s="27" t="s">
        <v>141</v>
      </c>
      <c r="F16" s="27"/>
      <c r="G16" s="27"/>
    </row>
    <row r="17" spans="1:18">
      <c r="B17" s="27" t="s">
        <v>131</v>
      </c>
      <c r="C17" t="s">
        <v>132</v>
      </c>
      <c r="D17" t="s">
        <v>133</v>
      </c>
      <c r="F17" s="27"/>
      <c r="G17" s="27"/>
      <c r="H17" t="s">
        <v>134</v>
      </c>
      <c r="I17" t="s">
        <v>135</v>
      </c>
      <c r="J17" t="s">
        <v>136</v>
      </c>
      <c r="K17" t="s">
        <v>137</v>
      </c>
      <c r="L17" s="26">
        <v>0</v>
      </c>
      <c r="M17" s="26">
        <v>0.25</v>
      </c>
      <c r="N17" s="26">
        <v>0.5</v>
      </c>
      <c r="O17" s="26">
        <v>0.75</v>
      </c>
      <c r="P17" s="26">
        <v>1</v>
      </c>
      <c r="Q17" t="s">
        <v>138</v>
      </c>
    </row>
    <row r="18" spans="1:18">
      <c r="A18" t="s">
        <v>42</v>
      </c>
      <c r="B18" s="27">
        <v>5.7272730000000003</v>
      </c>
      <c r="C18">
        <v>2.4086090000000002</v>
      </c>
      <c r="D18">
        <v>0.2964793</v>
      </c>
      <c r="E18">
        <f t="shared" si="0"/>
        <v>7.1528394999757411E-2</v>
      </c>
      <c r="F18" s="27">
        <f t="shared" si="1"/>
        <v>5.6557446050002431</v>
      </c>
      <c r="G18" s="27">
        <f t="shared" si="2"/>
        <v>5.7988013949997574</v>
      </c>
      <c r="H18">
        <v>4</v>
      </c>
      <c r="I18">
        <v>0.4205508</v>
      </c>
      <c r="J18">
        <v>-0.36348039999999998</v>
      </c>
      <c r="K18">
        <v>-0.58879280000000001</v>
      </c>
      <c r="L18">
        <v>1</v>
      </c>
      <c r="M18">
        <v>4</v>
      </c>
      <c r="N18">
        <v>6</v>
      </c>
      <c r="O18">
        <v>8</v>
      </c>
      <c r="P18">
        <v>10</v>
      </c>
      <c r="Q18">
        <v>66</v>
      </c>
    </row>
    <row r="19" spans="1:18">
      <c r="A19" t="s">
        <v>37</v>
      </c>
      <c r="B19" s="27">
        <v>6.5813949999999997</v>
      </c>
      <c r="C19">
        <v>2.3927719999999999</v>
      </c>
      <c r="D19">
        <v>0.36489440000000001</v>
      </c>
      <c r="E19">
        <f t="shared" si="0"/>
        <v>0.10906591367185223</v>
      </c>
      <c r="F19" s="27">
        <f t="shared" si="1"/>
        <v>6.4723290863281475</v>
      </c>
      <c r="G19" s="27">
        <f t="shared" si="2"/>
        <v>6.6904609136718518</v>
      </c>
      <c r="H19">
        <v>2.5</v>
      </c>
      <c r="I19">
        <v>0.3635661</v>
      </c>
      <c r="J19">
        <v>-0.82182429999999995</v>
      </c>
      <c r="K19">
        <v>-0.19432479999999999</v>
      </c>
      <c r="L19">
        <v>1</v>
      </c>
      <c r="M19">
        <v>5.5</v>
      </c>
      <c r="N19">
        <v>7</v>
      </c>
      <c r="O19">
        <v>8</v>
      </c>
      <c r="P19">
        <v>10</v>
      </c>
      <c r="Q19">
        <v>43</v>
      </c>
    </row>
    <row r="20" spans="1:18">
      <c r="B20" s="27"/>
      <c r="F20" s="27"/>
      <c r="G20" s="27"/>
    </row>
    <row r="21" spans="1:18">
      <c r="A21" t="s">
        <v>129</v>
      </c>
      <c r="B21" s="27" t="s">
        <v>142</v>
      </c>
      <c r="F21" s="27"/>
      <c r="G21" s="27"/>
    </row>
    <row r="22" spans="1:18">
      <c r="B22" s="27" t="s">
        <v>131</v>
      </c>
      <c r="C22" t="s">
        <v>132</v>
      </c>
      <c r="D22" t="s">
        <v>133</v>
      </c>
      <c r="F22" s="27"/>
      <c r="G22" s="27"/>
      <c r="H22" t="s">
        <v>134</v>
      </c>
      <c r="I22" t="s">
        <v>135</v>
      </c>
      <c r="J22" t="s">
        <v>136</v>
      </c>
      <c r="K22" t="s">
        <v>137</v>
      </c>
      <c r="L22" s="26">
        <v>0</v>
      </c>
      <c r="M22" s="26">
        <v>0.25</v>
      </c>
      <c r="N22" s="26">
        <v>0.5</v>
      </c>
      <c r="O22" s="26">
        <v>0.75</v>
      </c>
      <c r="P22" s="26">
        <v>1</v>
      </c>
      <c r="Q22" t="s">
        <v>138</v>
      </c>
    </row>
    <row r="23" spans="1:18">
      <c r="A23" t="s">
        <v>42</v>
      </c>
      <c r="B23" s="27">
        <v>6.6060610000000004</v>
      </c>
      <c r="C23">
        <v>1.9125399999999999</v>
      </c>
      <c r="D23">
        <v>0.2354174</v>
      </c>
      <c r="E23">
        <f t="shared" si="0"/>
        <v>5.679664238621681E-2</v>
      </c>
      <c r="F23" s="27">
        <f t="shared" si="1"/>
        <v>6.5492643576137839</v>
      </c>
      <c r="G23" s="27">
        <f t="shared" si="2"/>
        <v>6.6628576423862169</v>
      </c>
      <c r="H23">
        <v>3</v>
      </c>
      <c r="I23">
        <v>0.28951290000000002</v>
      </c>
      <c r="J23">
        <v>-0.29704370000000002</v>
      </c>
      <c r="K23">
        <v>3.2602359999999997E-2</v>
      </c>
      <c r="L23">
        <v>1</v>
      </c>
      <c r="M23">
        <v>5</v>
      </c>
      <c r="N23">
        <v>7</v>
      </c>
      <c r="O23">
        <v>8</v>
      </c>
      <c r="P23">
        <v>10</v>
      </c>
      <c r="Q23">
        <v>66</v>
      </c>
    </row>
    <row r="24" spans="1:18">
      <c r="A24" t="s">
        <v>37</v>
      </c>
      <c r="B24" s="27">
        <v>7.1395350000000004</v>
      </c>
      <c r="C24">
        <v>2.1334230000000001</v>
      </c>
      <c r="D24">
        <v>0.32534400000000002</v>
      </c>
      <c r="E24">
        <f>D24/SQRT(Q24)*$F$1</f>
        <v>9.7244409937930237E-2</v>
      </c>
      <c r="F24" s="27">
        <f>B24-(D24*($F$1/SQRT(Q24)))</f>
        <v>7.0422905900620698</v>
      </c>
      <c r="G24" s="27">
        <f>B24+E24</f>
        <v>7.236779409937931</v>
      </c>
      <c r="H24">
        <v>3</v>
      </c>
      <c r="I24">
        <v>0.29881819999999998</v>
      </c>
      <c r="J24">
        <v>-0.94670659999999995</v>
      </c>
      <c r="K24">
        <v>0.50051891000000004</v>
      </c>
      <c r="L24">
        <v>1</v>
      </c>
      <c r="M24">
        <v>6</v>
      </c>
      <c r="N24">
        <v>8</v>
      </c>
      <c r="O24">
        <v>9</v>
      </c>
      <c r="P24">
        <v>10</v>
      </c>
      <c r="Q24">
        <v>43</v>
      </c>
    </row>
    <row r="25" spans="1:18">
      <c r="B25" s="27"/>
      <c r="F25" s="27"/>
      <c r="G25" s="27"/>
    </row>
    <row r="26" spans="1:18">
      <c r="B26" s="27"/>
      <c r="F26" s="27"/>
      <c r="G26" s="27"/>
    </row>
    <row r="27" spans="1:18">
      <c r="A27" t="s">
        <v>147</v>
      </c>
      <c r="B27" s="27" t="s">
        <v>148</v>
      </c>
      <c r="C27" t="s">
        <v>149</v>
      </c>
      <c r="D27" t="s">
        <v>150</v>
      </c>
      <c r="E27" t="s">
        <v>151</v>
      </c>
      <c r="F27" s="27" t="s">
        <v>152</v>
      </c>
      <c r="G27" s="27" t="s">
        <v>153</v>
      </c>
      <c r="H27" t="s">
        <v>154</v>
      </c>
      <c r="I27" t="s">
        <v>155</v>
      </c>
      <c r="J27" t="s">
        <v>156</v>
      </c>
      <c r="K27" t="s">
        <v>157</v>
      </c>
    </row>
    <row r="28" spans="1:18">
      <c r="A28" t="s">
        <v>158</v>
      </c>
      <c r="B28" s="27" t="s">
        <v>159</v>
      </c>
      <c r="C28" t="s">
        <v>160</v>
      </c>
      <c r="F28" s="27"/>
      <c r="G28" s="27"/>
    </row>
    <row r="29" spans="1:18">
      <c r="B29" s="27" t="s">
        <v>131</v>
      </c>
      <c r="C29" t="s">
        <v>132</v>
      </c>
      <c r="D29" t="s">
        <v>133</v>
      </c>
      <c r="F29" s="27"/>
      <c r="G29" s="27"/>
      <c r="H29" t="s">
        <v>134</v>
      </c>
      <c r="I29" t="s">
        <v>135</v>
      </c>
      <c r="J29" t="s">
        <v>136</v>
      </c>
      <c r="K29" t="s">
        <v>137</v>
      </c>
      <c r="L29" s="26">
        <v>0</v>
      </c>
      <c r="M29" s="26">
        <v>0.25</v>
      </c>
      <c r="N29" s="26">
        <v>0.5</v>
      </c>
      <c r="O29" s="26">
        <v>0.75</v>
      </c>
      <c r="P29" s="26">
        <v>1</v>
      </c>
      <c r="Q29" t="s">
        <v>161</v>
      </c>
      <c r="R29" t="s">
        <v>162</v>
      </c>
    </row>
    <row r="30" spans="1:18">
      <c r="A30" t="s">
        <v>42</v>
      </c>
      <c r="B30" s="27">
        <v>25.446149999999999</v>
      </c>
      <c r="C30">
        <v>7.9941990000000001</v>
      </c>
      <c r="D30">
        <v>0.9915583</v>
      </c>
      <c r="E30">
        <f t="shared" ref="E30" si="3">D30/SQRT(Q30)*$F$1</f>
        <v>0.24105583431764444</v>
      </c>
      <c r="F30" s="27">
        <f t="shared" ref="F30" si="4">B30-(D30*($F$1/SQRT(Q30)))</f>
        <v>25.205094165682354</v>
      </c>
      <c r="G30" s="27">
        <f t="shared" ref="G30" si="5">B30+E30</f>
        <v>25.687205834317645</v>
      </c>
      <c r="H30">
        <v>10</v>
      </c>
      <c r="I30">
        <v>0.31416139999999998</v>
      </c>
      <c r="J30">
        <v>0.92988879999999996</v>
      </c>
      <c r="K30">
        <v>3.6049760000000002</v>
      </c>
      <c r="L30">
        <v>0</v>
      </c>
      <c r="M30">
        <v>20</v>
      </c>
      <c r="N30">
        <v>23</v>
      </c>
      <c r="O30">
        <v>30</v>
      </c>
      <c r="P30">
        <v>54</v>
      </c>
      <c r="Q30">
        <v>65</v>
      </c>
      <c r="R30">
        <v>1</v>
      </c>
    </row>
    <row r="31" spans="1:18">
      <c r="A31" t="s">
        <v>37</v>
      </c>
      <c r="B31" s="27">
        <v>23.75</v>
      </c>
      <c r="C31">
        <v>4.7380079999999998</v>
      </c>
      <c r="D31">
        <v>0.74914480000000006</v>
      </c>
      <c r="E31">
        <f>D31/SQRT(Q31)*$F$1</f>
        <v>0.23216237879658824</v>
      </c>
      <c r="F31" s="27">
        <f>B31-(D31*($F$1/SQRT(Q31)))</f>
        <v>23.517837621203412</v>
      </c>
      <c r="G31" s="27">
        <f>B31+E31</f>
        <v>23.982162378796588</v>
      </c>
      <c r="H31">
        <v>5.25</v>
      </c>
      <c r="I31">
        <v>0.19949510000000001</v>
      </c>
      <c r="J31">
        <v>1.5619609000000001</v>
      </c>
      <c r="K31">
        <v>2.4896479999999999</v>
      </c>
      <c r="L31">
        <v>19</v>
      </c>
      <c r="M31">
        <v>20</v>
      </c>
      <c r="N31">
        <v>22.5</v>
      </c>
      <c r="O31">
        <v>25.25</v>
      </c>
      <c r="P31">
        <v>39</v>
      </c>
      <c r="Q31">
        <v>40</v>
      </c>
      <c r="R31">
        <v>3</v>
      </c>
    </row>
    <row r="32" spans="1:18">
      <c r="B32" s="27"/>
      <c r="F32" s="27"/>
      <c r="G32" s="27"/>
    </row>
    <row r="33" spans="1:18">
      <c r="B33" s="27"/>
      <c r="F33" s="27"/>
      <c r="G33" s="27"/>
    </row>
    <row r="34" spans="1:18">
      <c r="A34" t="s">
        <v>147</v>
      </c>
      <c r="B34" s="27" t="s">
        <v>163</v>
      </c>
      <c r="C34" t="s">
        <v>164</v>
      </c>
      <c r="D34" t="s">
        <v>165</v>
      </c>
      <c r="E34" t="s">
        <v>166</v>
      </c>
      <c r="F34" s="27" t="s">
        <v>149</v>
      </c>
      <c r="G34" s="27" t="s">
        <v>150</v>
      </c>
      <c r="H34" t="s">
        <v>151</v>
      </c>
    </row>
    <row r="35" spans="1:18">
      <c r="A35" t="s">
        <v>158</v>
      </c>
      <c r="B35" s="27" t="s">
        <v>152</v>
      </c>
      <c r="C35" t="s">
        <v>153</v>
      </c>
      <c r="D35" t="s">
        <v>154</v>
      </c>
      <c r="E35" t="s">
        <v>155</v>
      </c>
      <c r="F35" s="27" t="s">
        <v>156</v>
      </c>
      <c r="G35" s="27" t="s">
        <v>157</v>
      </c>
      <c r="H35" t="s">
        <v>159</v>
      </c>
      <c r="I35" t="s">
        <v>160</v>
      </c>
    </row>
    <row r="36" spans="1:18">
      <c r="B36" s="27"/>
      <c r="F36" s="27"/>
      <c r="G36" s="27"/>
    </row>
    <row r="37" spans="1:18">
      <c r="A37" t="s">
        <v>129</v>
      </c>
      <c r="B37" s="27" t="s">
        <v>167</v>
      </c>
      <c r="F37" s="27"/>
      <c r="G37" s="27"/>
    </row>
    <row r="38" spans="1:18">
      <c r="B38" s="27" t="s">
        <v>131</v>
      </c>
      <c r="C38" t="s">
        <v>132</v>
      </c>
      <c r="D38" t="s">
        <v>133</v>
      </c>
      <c r="F38" s="27"/>
      <c r="G38" s="27"/>
      <c r="H38" t="s">
        <v>134</v>
      </c>
      <c r="I38" t="s">
        <v>135</v>
      </c>
      <c r="J38" t="s">
        <v>136</v>
      </c>
      <c r="K38" t="s">
        <v>137</v>
      </c>
      <c r="L38" s="26">
        <v>0</v>
      </c>
      <c r="M38" s="26">
        <v>0.25</v>
      </c>
      <c r="N38" s="26">
        <v>0.5</v>
      </c>
      <c r="O38" s="26">
        <v>0.75</v>
      </c>
      <c r="P38" s="26">
        <v>1</v>
      </c>
      <c r="Q38" t="s">
        <v>138</v>
      </c>
      <c r="R38" t="s">
        <v>168</v>
      </c>
    </row>
    <row r="39" spans="1:18">
      <c r="A39" t="s">
        <v>42</v>
      </c>
      <c r="B39" s="27">
        <v>7.8552379999999999</v>
      </c>
      <c r="C39">
        <v>0.86571030000000004</v>
      </c>
      <c r="D39">
        <v>0.10906920000000001</v>
      </c>
      <c r="E39">
        <f t="shared" ref="E39" si="6">D39/SQRT(Q39)*$F$1</f>
        <v>2.6933198030364831E-2</v>
      </c>
      <c r="F39" s="27">
        <f t="shared" ref="F39" si="7">B39-(D39*($F$1/SQRT(Q39)))</f>
        <v>7.8283048019696349</v>
      </c>
      <c r="G39" s="27">
        <f t="shared" ref="G39" si="8">B39+E39</f>
        <v>7.882171198030365</v>
      </c>
      <c r="H39">
        <v>1.3149999999999999</v>
      </c>
      <c r="I39">
        <v>0.110208</v>
      </c>
      <c r="J39">
        <v>-0.31195139999999999</v>
      </c>
      <c r="K39">
        <v>-0.69427939999999999</v>
      </c>
      <c r="L39">
        <v>5.85</v>
      </c>
      <c r="M39">
        <v>7.26</v>
      </c>
      <c r="N39">
        <v>7.9</v>
      </c>
      <c r="O39">
        <v>8.5749999999999993</v>
      </c>
      <c r="P39">
        <v>9.26</v>
      </c>
      <c r="Q39">
        <v>63</v>
      </c>
      <c r="R39">
        <v>3</v>
      </c>
    </row>
    <row r="40" spans="1:18">
      <c r="A40" t="s">
        <v>37</v>
      </c>
      <c r="B40" s="27">
        <v>7.1560980000000001</v>
      </c>
      <c r="C40">
        <v>1.3278871999999999</v>
      </c>
      <c r="D40">
        <v>0.20738110000000001</v>
      </c>
      <c r="E40">
        <f>D40/SQRT(Q40)*$F$1</f>
        <v>6.3479473601930514E-2</v>
      </c>
      <c r="F40" s="27">
        <f>B40-(D40*($F$1/SQRT(Q40)))</f>
        <v>7.0926185263980699</v>
      </c>
      <c r="G40" s="27">
        <f>B40+E40</f>
        <v>7.2195774736019303</v>
      </c>
      <c r="H40">
        <v>1.6</v>
      </c>
      <c r="I40">
        <v>0.18556020000000001</v>
      </c>
      <c r="J40">
        <v>-0.29170200000000002</v>
      </c>
      <c r="K40">
        <v>-0.58724330000000002</v>
      </c>
      <c r="L40">
        <v>4.3099999999999996</v>
      </c>
      <c r="M40">
        <v>6.5</v>
      </c>
      <c r="N40">
        <v>7.05</v>
      </c>
      <c r="O40">
        <v>8.1</v>
      </c>
      <c r="P40">
        <v>9.3000000000000007</v>
      </c>
      <c r="Q40">
        <v>41</v>
      </c>
      <c r="R40">
        <v>2</v>
      </c>
    </row>
    <row r="41" spans="1:18">
      <c r="B41" s="27"/>
      <c r="F41" s="27"/>
      <c r="G41" s="27"/>
    </row>
    <row r="42" spans="1:18">
      <c r="A42" t="s">
        <v>129</v>
      </c>
      <c r="B42" s="27" t="s">
        <v>169</v>
      </c>
      <c r="F42" s="27"/>
      <c r="G42" s="27"/>
    </row>
    <row r="43" spans="1:18">
      <c r="B43" s="27" t="s">
        <v>131</v>
      </c>
      <c r="C43" t="s">
        <v>132</v>
      </c>
      <c r="D43" t="s">
        <v>133</v>
      </c>
      <c r="F43" s="27"/>
      <c r="G43" s="27"/>
      <c r="H43" t="s">
        <v>134</v>
      </c>
      <c r="I43" t="s">
        <v>135</v>
      </c>
      <c r="J43" t="s">
        <v>136</v>
      </c>
      <c r="K43" t="s">
        <v>137</v>
      </c>
      <c r="L43" s="26">
        <v>0</v>
      </c>
      <c r="M43" s="26">
        <v>0.25</v>
      </c>
      <c r="N43" s="26">
        <v>0.5</v>
      </c>
      <c r="O43" s="26">
        <v>0.75</v>
      </c>
      <c r="P43" s="26">
        <v>1</v>
      </c>
      <c r="Q43" t="s">
        <v>138</v>
      </c>
      <c r="R43" t="s">
        <v>168</v>
      </c>
    </row>
    <row r="44" spans="1:18">
      <c r="A44" t="s">
        <v>42</v>
      </c>
      <c r="B44" s="27">
        <v>7.4109379999999998</v>
      </c>
      <c r="C44">
        <v>1.9515659999999999</v>
      </c>
      <c r="D44">
        <v>0.24394569999999999</v>
      </c>
      <c r="E44">
        <f t="shared" ref="E44" si="9">D44/SQRT(Q44)*$F$1</f>
        <v>5.9766696499999994E-2</v>
      </c>
      <c r="F44" s="27">
        <f t="shared" ref="F44" si="10">B44-(D44*($F$1/SQRT(Q44)))</f>
        <v>7.3511713035000001</v>
      </c>
      <c r="G44" s="27">
        <f t="shared" ref="G44" si="11">B44+E44</f>
        <v>7.4707046964999995</v>
      </c>
      <c r="H44">
        <v>3.05</v>
      </c>
      <c r="I44">
        <v>0.26333590000000001</v>
      </c>
      <c r="J44">
        <v>-0.58993490000000004</v>
      </c>
      <c r="K44">
        <v>-0.76433090000000004</v>
      </c>
      <c r="L44">
        <v>3.3</v>
      </c>
      <c r="M44">
        <v>6.0750000000000002</v>
      </c>
      <c r="N44">
        <v>7.7</v>
      </c>
      <c r="O44">
        <v>9.125</v>
      </c>
      <c r="P44">
        <v>9.9</v>
      </c>
      <c r="Q44">
        <v>64</v>
      </c>
      <c r="R44">
        <v>2</v>
      </c>
    </row>
    <row r="45" spans="1:18">
      <c r="A45" t="s">
        <v>37</v>
      </c>
      <c r="B45" s="27">
        <v>7.9585369999999998</v>
      </c>
      <c r="C45">
        <v>1.937521</v>
      </c>
      <c r="D45">
        <v>0.30259000000000003</v>
      </c>
      <c r="E45">
        <f>D45/SQRT(Q45)*$F$1</f>
        <v>9.2622972475351686E-2</v>
      </c>
      <c r="F45" s="27">
        <f>B45-(D45*($F$1/SQRT(Q45)))</f>
        <v>7.8659140275246484</v>
      </c>
      <c r="G45" s="27">
        <f>B45+E45</f>
        <v>8.051159972475352</v>
      </c>
      <c r="H45">
        <v>2.2999999999999998</v>
      </c>
      <c r="I45">
        <v>0.2434519</v>
      </c>
      <c r="J45">
        <v>-1.6728376</v>
      </c>
      <c r="K45">
        <v>3.6751851000000002</v>
      </c>
      <c r="L45">
        <v>1</v>
      </c>
      <c r="M45">
        <v>7.2</v>
      </c>
      <c r="N45">
        <v>8.1</v>
      </c>
      <c r="O45">
        <v>9.5</v>
      </c>
      <c r="P45">
        <v>10</v>
      </c>
      <c r="Q45">
        <v>41</v>
      </c>
      <c r="R45">
        <v>2</v>
      </c>
    </row>
    <row r="46" spans="1:18">
      <c r="B46" s="27"/>
      <c r="F46" s="27"/>
      <c r="G46" s="27"/>
    </row>
    <row r="47" spans="1:18">
      <c r="A47" t="s">
        <v>129</v>
      </c>
      <c r="B47" s="27" t="s">
        <v>170</v>
      </c>
      <c r="F47" s="27"/>
      <c r="G47" s="27"/>
    </row>
    <row r="48" spans="1:18">
      <c r="B48" s="27" t="s">
        <v>131</v>
      </c>
      <c r="C48" t="s">
        <v>132</v>
      </c>
      <c r="D48" t="s">
        <v>133</v>
      </c>
      <c r="F48" s="27"/>
      <c r="G48" s="27"/>
      <c r="H48" t="s">
        <v>134</v>
      </c>
      <c r="I48" t="s">
        <v>135</v>
      </c>
      <c r="J48" t="s">
        <v>136</v>
      </c>
      <c r="K48" t="s">
        <v>137</v>
      </c>
      <c r="L48" s="26">
        <v>0</v>
      </c>
      <c r="M48" s="26">
        <v>0.25</v>
      </c>
      <c r="N48" s="26">
        <v>0.5</v>
      </c>
      <c r="O48" s="26">
        <v>0.75</v>
      </c>
      <c r="P48" s="26">
        <v>1</v>
      </c>
      <c r="Q48" t="s">
        <v>138</v>
      </c>
      <c r="R48" t="s">
        <v>168</v>
      </c>
    </row>
    <row r="49" spans="1:18">
      <c r="A49" t="s">
        <v>42</v>
      </c>
      <c r="B49" s="27">
        <v>6.7857139999999996</v>
      </c>
      <c r="C49">
        <v>2.0042580000000001</v>
      </c>
      <c r="D49">
        <v>0.25251279999999998</v>
      </c>
      <c r="E49">
        <f t="shared" ref="E49" si="12">D49/SQRT(Q49)*$F$1</f>
        <v>6.2354700021655128E-2</v>
      </c>
      <c r="F49" s="27">
        <f t="shared" ref="F49" si="13">B49-(D49*($F$1/SQRT(Q49)))</f>
        <v>6.7233592999783447</v>
      </c>
      <c r="G49" s="27">
        <f t="shared" ref="G49" si="14">B49+E49</f>
        <v>6.8480687000216545</v>
      </c>
      <c r="H49">
        <v>3</v>
      </c>
      <c r="I49">
        <v>0.29536440000000003</v>
      </c>
      <c r="J49">
        <v>-0.27462700000000001</v>
      </c>
      <c r="K49">
        <v>-0.73400449999999995</v>
      </c>
      <c r="L49">
        <v>1.7</v>
      </c>
      <c r="M49">
        <v>5.4</v>
      </c>
      <c r="N49">
        <v>7</v>
      </c>
      <c r="O49">
        <v>8.4</v>
      </c>
      <c r="P49">
        <v>10</v>
      </c>
      <c r="Q49">
        <v>63</v>
      </c>
      <c r="R49">
        <v>3</v>
      </c>
    </row>
    <row r="50" spans="1:18">
      <c r="A50" t="s">
        <v>37</v>
      </c>
      <c r="B50" s="27">
        <v>6.7078949999999997</v>
      </c>
      <c r="C50">
        <v>2.4227949999999998</v>
      </c>
      <c r="D50">
        <v>0.39302930000000003</v>
      </c>
      <c r="E50">
        <f>D50/SQRT(Q50)*$F$1</f>
        <v>0.12496523232037648</v>
      </c>
      <c r="F50" s="27">
        <f>B50-(D50*($F$1/SQRT(Q50)))</f>
        <v>6.582929767679623</v>
      </c>
      <c r="G50" s="27">
        <f>B50+E50</f>
        <v>6.8328602323203764</v>
      </c>
      <c r="H50">
        <v>3.5750000000000002</v>
      </c>
      <c r="I50">
        <v>0.3611856</v>
      </c>
      <c r="J50">
        <v>-0.3898064</v>
      </c>
      <c r="K50">
        <v>-0.92542769999999996</v>
      </c>
      <c r="L50">
        <v>2</v>
      </c>
      <c r="M50">
        <v>5.2249999999999996</v>
      </c>
      <c r="N50">
        <v>7</v>
      </c>
      <c r="O50">
        <v>8.8000000000000007</v>
      </c>
      <c r="P50">
        <v>10</v>
      </c>
      <c r="Q50">
        <v>38</v>
      </c>
      <c r="R50">
        <v>5</v>
      </c>
    </row>
    <row r="51" spans="1:18">
      <c r="B51" s="27"/>
      <c r="F51" s="27"/>
      <c r="G51" s="27"/>
    </row>
    <row r="52" spans="1:18">
      <c r="A52" t="s">
        <v>129</v>
      </c>
      <c r="B52" s="27" t="s">
        <v>171</v>
      </c>
      <c r="F52" s="27"/>
      <c r="G52" s="27"/>
    </row>
    <row r="53" spans="1:18">
      <c r="B53" s="27" t="s">
        <v>131</v>
      </c>
      <c r="C53" t="s">
        <v>132</v>
      </c>
      <c r="D53" t="s">
        <v>133</v>
      </c>
      <c r="F53" s="27"/>
      <c r="G53" s="27"/>
      <c r="H53" t="s">
        <v>134</v>
      </c>
      <c r="I53" t="s">
        <v>135</v>
      </c>
      <c r="J53" t="s">
        <v>136</v>
      </c>
      <c r="K53" t="s">
        <v>137</v>
      </c>
      <c r="L53" s="26">
        <v>0</v>
      </c>
      <c r="M53" s="26">
        <v>0.25</v>
      </c>
      <c r="N53" s="26">
        <v>0.5</v>
      </c>
      <c r="O53" s="26">
        <v>0.75</v>
      </c>
      <c r="P53" s="26">
        <v>1</v>
      </c>
      <c r="Q53" t="s">
        <v>138</v>
      </c>
      <c r="R53" t="s">
        <v>168</v>
      </c>
    </row>
    <row r="54" spans="1:18">
      <c r="A54" t="s">
        <v>42</v>
      </c>
      <c r="B54" s="27">
        <v>6.8031249999999996</v>
      </c>
      <c r="C54">
        <v>1.7954209999999999</v>
      </c>
      <c r="D54">
        <v>0.31738870000000002</v>
      </c>
      <c r="E54">
        <f t="shared" ref="E54" si="15">D54/SQRT(Q54)*$F$1</f>
        <v>0.10996957400057156</v>
      </c>
      <c r="F54" s="27">
        <f t="shared" ref="F54" si="16">B54-(D54*($F$1/SQRT(Q54)))</f>
        <v>6.6931554259994277</v>
      </c>
      <c r="G54" s="27">
        <f t="shared" ref="G54" si="17">B54+E54</f>
        <v>6.9130945740005716</v>
      </c>
      <c r="H54">
        <v>2.0249999999999999</v>
      </c>
      <c r="I54">
        <v>0.26391130000000002</v>
      </c>
      <c r="J54">
        <v>-0.48323830000000001</v>
      </c>
      <c r="K54">
        <v>0.52803900000000004</v>
      </c>
      <c r="L54">
        <v>2</v>
      </c>
      <c r="M54">
        <v>5.9</v>
      </c>
      <c r="N54">
        <v>6.9</v>
      </c>
      <c r="O54">
        <v>7.9249999999999998</v>
      </c>
      <c r="P54">
        <v>10</v>
      </c>
      <c r="Q54">
        <v>32</v>
      </c>
      <c r="R54">
        <v>34</v>
      </c>
    </row>
    <row r="55" spans="1:18">
      <c r="A55" t="s">
        <v>37</v>
      </c>
      <c r="B55" s="27">
        <v>6.8777780000000002</v>
      </c>
      <c r="C55">
        <v>1.4223239999999999</v>
      </c>
      <c r="D55">
        <v>0.33524510000000002</v>
      </c>
      <c r="E55">
        <f>D55/SQRT(Q55)*$F$1</f>
        <v>0.1548753345987807</v>
      </c>
      <c r="F55" s="27">
        <f>B55-(D55*($F$1/SQRT(Q55)))</f>
        <v>6.7229026654012198</v>
      </c>
      <c r="G55" s="27">
        <f>B55+E55</f>
        <v>7.0326533345987805</v>
      </c>
      <c r="H55">
        <v>1.875</v>
      </c>
      <c r="I55">
        <v>0.20680000000000001</v>
      </c>
      <c r="J55">
        <v>-0.47311249999999999</v>
      </c>
      <c r="K55">
        <v>-0.36658649999999998</v>
      </c>
      <c r="L55">
        <v>4.2</v>
      </c>
      <c r="M55">
        <v>6.0750000000000002</v>
      </c>
      <c r="N55">
        <v>7.05</v>
      </c>
      <c r="O55">
        <v>7.95</v>
      </c>
      <c r="P55">
        <v>9.3000000000000007</v>
      </c>
      <c r="Q55">
        <v>18</v>
      </c>
      <c r="R55">
        <v>25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Dados</vt:lpstr>
      <vt:lpstr>Variaveis</vt:lpstr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</dc:creator>
  <cp:lastModifiedBy>Usuario</cp:lastModifiedBy>
  <dcterms:created xsi:type="dcterms:W3CDTF">2015-06-15T00:27:13Z</dcterms:created>
  <dcterms:modified xsi:type="dcterms:W3CDTF">2016-05-11T11:05:58Z</dcterms:modified>
</cp:coreProperties>
</file>